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665" windowHeight="10020"/>
  </bookViews>
  <sheets>
    <sheet name="BSCF-BK-UITSLAG" sheetId="10" r:id="rId1"/>
    <sheet name="wedstrijd 1" sheetId="2" r:id="rId2"/>
    <sheet name="wedstrijd 2" sheetId="3" r:id="rId3"/>
    <sheet name="wedstrijd 3" sheetId="7" r:id="rId4"/>
    <sheet name="finale_BK" sheetId="4" r:id="rId5"/>
  </sheets>
  <calcPr calcId="145621"/>
</workbook>
</file>

<file path=xl/calcChain.xml><?xml version="1.0" encoding="utf-8"?>
<calcChain xmlns="http://schemas.openxmlformats.org/spreadsheetml/2006/main">
  <c r="U21" i="4" l="1"/>
  <c r="U20" i="4"/>
  <c r="U19" i="4"/>
  <c r="U18" i="4"/>
  <c r="U17" i="4"/>
  <c r="U16" i="4"/>
  <c r="U15" i="4"/>
  <c r="U14" i="4"/>
  <c r="U13" i="4"/>
  <c r="U12" i="4"/>
  <c r="U11" i="4"/>
  <c r="U10" i="4"/>
  <c r="I19" i="10" l="1"/>
  <c r="L19" i="10" s="1"/>
  <c r="I40" i="10"/>
  <c r="L40" i="10" s="1"/>
  <c r="I18" i="10"/>
  <c r="L18" i="10" s="1"/>
  <c r="I17" i="10"/>
  <c r="L17" i="10" s="1"/>
  <c r="I16" i="10"/>
  <c r="L16" i="10" s="1"/>
  <c r="I15" i="10"/>
  <c r="L15" i="10" s="1"/>
  <c r="I14" i="10"/>
  <c r="L14" i="10" s="1"/>
  <c r="L5" i="10" l="1"/>
  <c r="L3" i="10"/>
  <c r="I29" i="10"/>
  <c r="I43" i="10"/>
  <c r="L8" i="10" s="1"/>
  <c r="I48" i="10"/>
  <c r="L48" i="10" s="1"/>
  <c r="I37" i="10" l="1"/>
  <c r="I35" i="10"/>
  <c r="I44" i="10"/>
  <c r="I45" i="10"/>
  <c r="L7" i="10" s="1"/>
  <c r="I34" i="10"/>
  <c r="I12" i="10"/>
  <c r="I13" i="10"/>
  <c r="L45" i="10" s="1"/>
  <c r="I33" i="10"/>
  <c r="I30" i="10"/>
  <c r="I10" i="10"/>
  <c r="I47" i="10"/>
  <c r="I9" i="10"/>
  <c r="I36" i="10"/>
  <c r="I21" i="10"/>
  <c r="I25" i="10"/>
  <c r="I32" i="10"/>
  <c r="I46" i="10"/>
  <c r="L6" i="10" s="1"/>
  <c r="I28" i="10"/>
  <c r="L28" i="10" s="1"/>
  <c r="I11" i="10"/>
  <c r="I24" i="10"/>
  <c r="I39" i="10"/>
  <c r="I20" i="10"/>
  <c r="L43" i="10"/>
  <c r="I38" i="10"/>
  <c r="I42" i="10"/>
  <c r="I23" i="10"/>
  <c r="I22" i="10"/>
  <c r="I26" i="10"/>
  <c r="I31" i="10"/>
  <c r="I41" i="10"/>
  <c r="I27" i="10"/>
  <c r="I4" i="10"/>
  <c r="L34" i="10" l="1"/>
  <c r="L37" i="10"/>
  <c r="L20" i="10"/>
  <c r="L13" i="10"/>
  <c r="L26" i="10"/>
  <c r="L31" i="10"/>
  <c r="L42" i="10"/>
  <c r="L21" i="10"/>
  <c r="L22" i="10"/>
  <c r="L38" i="10"/>
  <c r="L41" i="10"/>
  <c r="L24" i="10"/>
  <c r="L39" i="10"/>
  <c r="L33" i="10"/>
  <c r="L32" i="10"/>
  <c r="L23" i="10"/>
  <c r="L36" i="10"/>
  <c r="L44" i="10"/>
  <c r="L25" i="10"/>
  <c r="L29" i="10"/>
  <c r="L27" i="10"/>
  <c r="L30" i="10"/>
  <c r="L35" i="10"/>
  <c r="L47" i="10"/>
  <c r="L12" i="10"/>
  <c r="L9" i="10"/>
  <c r="L10" i="10"/>
  <c r="L46" i="10"/>
  <c r="L11" i="10"/>
</calcChain>
</file>

<file path=xl/sharedStrings.xml><?xml version="1.0" encoding="utf-8"?>
<sst xmlns="http://schemas.openxmlformats.org/spreadsheetml/2006/main" count="320" uniqueCount="135">
  <si>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</si>
  <si>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</si>
  <si>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</si>
  <si>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</si>
  <si>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</si>
  <si>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</si>
  <si>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</si>
  <si>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</si>
  <si>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</si>
  <si>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</si>
  <si>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</si>
  <si>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</si>
  <si>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</si>
  <si>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</si>
  <si>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</si>
  <si>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</si>
  <si>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Worp 9</t>
  </si>
  <si>
    <t>nr</t>
  </si>
  <si>
    <t>gew</t>
  </si>
  <si>
    <t>meters</t>
  </si>
  <si>
    <t>uitslag Belgisch Kampioenschap op:</t>
  </si>
  <si>
    <t>club</t>
  </si>
  <si>
    <t>NAAM</t>
  </si>
  <si>
    <t>Belgisch Kampioenschap wedstrijd 2 te Zwijndrecht</t>
  </si>
  <si>
    <t>beste afstand</t>
  </si>
  <si>
    <t>Belgische SportCasting Federatie vzw - www.bscf.be</t>
  </si>
  <si>
    <t>wedstrijden</t>
  </si>
  <si>
    <t>zonder finale</t>
  </si>
  <si>
    <t>12 april 2014</t>
  </si>
  <si>
    <t>Belgisch Kampioenschap Surfcasting    finale BK</t>
  </si>
  <si>
    <t>28 september 2014</t>
  </si>
  <si>
    <t>Belgisch Kampioenschap wedstrijd 3 te Zwijndrecht</t>
  </si>
  <si>
    <t>22 juni  2014</t>
  </si>
  <si>
    <t>Data Belgisch Kampioenschap 2014 :</t>
  </si>
  <si>
    <t>1) Surfcast Flanders : 6 april</t>
  </si>
  <si>
    <t>2) Belgische Surfcasting Club : 12 april</t>
  </si>
  <si>
    <t>3) Belgische Surfcasting Club : 22 juni</t>
  </si>
  <si>
    <t>Kris Van Cauwenberghe</t>
  </si>
  <si>
    <t>Jurgen Weyne</t>
  </si>
  <si>
    <t>Didier laroy</t>
  </si>
  <si>
    <t>Geoffrey Gorissen</t>
  </si>
  <si>
    <t>Ernst Mulder (Nl)</t>
  </si>
  <si>
    <t>Francis Jacobs</t>
  </si>
  <si>
    <t>Franky Savat</t>
  </si>
  <si>
    <t>Rob Rosman (Nl)</t>
  </si>
  <si>
    <t>Rudolf Singer</t>
  </si>
  <si>
    <t>Danny Moeskops</t>
  </si>
  <si>
    <t>Smesman Eddy</t>
  </si>
  <si>
    <t>Gert Van Loon</t>
  </si>
  <si>
    <t>Erik Opdebeeck</t>
  </si>
  <si>
    <t>Werner Pauwels</t>
  </si>
  <si>
    <t>Raphael Lasseel</t>
  </si>
  <si>
    <t>Walter De Cock</t>
  </si>
  <si>
    <t>Steven Betina</t>
  </si>
  <si>
    <t>André Gorissen</t>
  </si>
  <si>
    <t>SF</t>
  </si>
  <si>
    <t>BSC</t>
  </si>
  <si>
    <t>Sharon Singer (female)</t>
  </si>
  <si>
    <r>
      <rPr>
        <sz val="16"/>
        <rFont val="Arial"/>
        <family val="2"/>
      </rPr>
      <t>Zondag 6 april 2014</t>
    </r>
    <r>
      <rPr>
        <sz val="10"/>
        <rFont val="Arial"/>
        <family val="2"/>
      </rPr>
      <t xml:space="preserve">  Te Kalmthout (Gageltjes)</t>
    </r>
  </si>
  <si>
    <t>Belgisch Kampioenschap Surfcasting    wedstrijd 1</t>
  </si>
  <si>
    <t>worp 9</t>
  </si>
  <si>
    <t>gr.</t>
  </si>
  <si>
    <t>Sharon Singer</t>
  </si>
  <si>
    <t>Laroy Didier</t>
  </si>
  <si>
    <t>Jack vd Berg</t>
  </si>
  <si>
    <t>Geoffrey Gorrissen</t>
  </si>
  <si>
    <t>Ernst Mulder</t>
  </si>
  <si>
    <t>Rob Rosman</t>
  </si>
  <si>
    <t>Gert V,</t>
  </si>
  <si>
    <t>Eric Opdebeeck</t>
  </si>
  <si>
    <t>Lasseel Raphael</t>
  </si>
  <si>
    <t>De Cock Walter</t>
  </si>
  <si>
    <t>Betina Steven</t>
  </si>
  <si>
    <t>André Gorrissen</t>
  </si>
  <si>
    <t>Matige wind uit het Zuidwesten 3-4 Bft met af en toe een spat regen,</t>
  </si>
  <si>
    <t>Jack Van de Berg (Nl)</t>
  </si>
  <si>
    <t>Rosman Rob</t>
  </si>
  <si>
    <t>Savat Franky</t>
  </si>
  <si>
    <t>Alain Campion</t>
  </si>
  <si>
    <t>Anthonissen Jan</t>
  </si>
  <si>
    <t>Bernard Verbruggen</t>
  </si>
  <si>
    <t>Lefebure François</t>
  </si>
  <si>
    <t>Weyne Jurgen</t>
  </si>
  <si>
    <t>Goyvaerts Erik</t>
  </si>
  <si>
    <t>Lagaisse Wesley</t>
  </si>
  <si>
    <t>De Dobbelaere Franky</t>
  </si>
  <si>
    <t>Van Cauwenberghe Kris</t>
  </si>
  <si>
    <t>Michel Legrand</t>
  </si>
  <si>
    <t>Gornissen André</t>
  </si>
  <si>
    <t>Defernez Raphael</t>
  </si>
  <si>
    <t>De Beuckelaar Guy</t>
  </si>
  <si>
    <t>De Vynck danny</t>
  </si>
  <si>
    <t>Smolders Brent</t>
  </si>
  <si>
    <t>Luyten Karel</t>
  </si>
  <si>
    <t>Opdebeeck Erik</t>
  </si>
  <si>
    <t>Jack Vandeberg</t>
  </si>
  <si>
    <t>Graham Johnstone</t>
  </si>
  <si>
    <t>mistig weer, opklarend met weinig en veranderlijke wind ; zonnig</t>
  </si>
  <si>
    <t>Defernez Raphael (Fr)</t>
  </si>
  <si>
    <t>Lefebure François (Fr)</t>
  </si>
  <si>
    <t>Graham Johnstone (Nl)</t>
  </si>
  <si>
    <t>Jacobs Francis</t>
  </si>
  <si>
    <t>Bursens Herman</t>
  </si>
  <si>
    <t>Gorissen Geoffrey</t>
  </si>
  <si>
    <t>Moeskops Danny</t>
  </si>
  <si>
    <t>De Beuckelaer Guy</t>
  </si>
  <si>
    <t>Goddaert Ludwig</t>
  </si>
  <si>
    <t>De Nys Roger</t>
  </si>
  <si>
    <t>De Mulder Ronny</t>
  </si>
  <si>
    <t>De bruyckere Franky</t>
  </si>
  <si>
    <t>Gorissen André</t>
  </si>
  <si>
    <t>Verbruggen Bernard</t>
  </si>
  <si>
    <t>Singer Rudolf</t>
  </si>
  <si>
    <t>Singer Sharon</t>
  </si>
  <si>
    <t>Dobbelaere Franky</t>
  </si>
  <si>
    <t>Van Cauwenbergh Kris</t>
  </si>
  <si>
    <t>Oliebek Rinus</t>
  </si>
  <si>
    <t>De Vynck Danny</t>
  </si>
  <si>
    <t xml:space="preserve">Beunder Ruud </t>
  </si>
  <si>
    <t>Johnstone Graham</t>
  </si>
  <si>
    <t>Campion Martine</t>
  </si>
  <si>
    <t>Campion Alain</t>
  </si>
  <si>
    <t>N O -&gt; N 1-2 ; 24°C zonnig</t>
  </si>
  <si>
    <t>De Bruyckere Franky</t>
  </si>
  <si>
    <t>Beunder Ruud (Nl)</t>
  </si>
  <si>
    <t>Eric Opdebeek</t>
  </si>
  <si>
    <t>Ronny Demulder</t>
  </si>
  <si>
    <t>Wesley</t>
  </si>
  <si>
    <t>Kris Van Cauwenberge</t>
  </si>
  <si>
    <t>Toin De Wild</t>
  </si>
  <si>
    <t>Didier Laroy</t>
  </si>
  <si>
    <t>beste</t>
  </si>
  <si>
    <t>afstand</t>
  </si>
  <si>
    <t>4) Surfcast Flanders : finale BK 28 september</t>
  </si>
  <si>
    <t>minimum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</si>
</sst>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dd/mm/yyyy"/>
    <numFmt numFmtId="166" formatCode="dd\-mmm\-yy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52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6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2" fontId="0" fillId="0" borderId="0" xfId="0" applyNumberFormat="1" applyAlignment="1">
      <alignment horizontal="right"/>
    </xf>
    <xf numFmtId="0" fontId="0" fillId="0" borderId="0" xfId="0" applyFont="1"/>
    <xf numFmtId="164" fontId="0" fillId="0" borderId="1" xfId="0" applyNumberFormat="1" applyFill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1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/>
    <xf numFmtId="1" fontId="4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2" xfId="0" quotePrefix="1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0" fillId="2" borderId="10" xfId="0" applyFont="1" applyFill="1" applyBorder="1"/>
    <xf numFmtId="1" fontId="4" fillId="0" borderId="11" xfId="0" quotePrefix="1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" fontId="4" fillId="2" borderId="11" xfId="0" quotePrefix="1" applyNumberFormat="1" applyFont="1" applyFill="1" applyBorder="1" applyAlignment="1">
      <alignment horizontal="center"/>
    </xf>
    <xf numFmtId="2" fontId="1" fillId="2" borderId="12" xfId="0" quotePrefix="1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ont="1" applyFill="1" applyBorder="1"/>
    <xf numFmtId="1" fontId="4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164" fontId="0" fillId="0" borderId="17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1" fillId="0" borderId="10" xfId="0" quotePrefix="1" applyNumberFormat="1" applyFont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6" fillId="0" borderId="0" xfId="0" applyFont="1"/>
    <xf numFmtId="0" fontId="8" fillId="0" borderId="0" xfId="0" quotePrefix="1" applyFont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1" fillId="0" borderId="23" xfId="0" applyFont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2" fontId="0" fillId="0" borderId="22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28" xfId="0" applyFill="1" applyBorder="1"/>
    <xf numFmtId="1" fontId="0" fillId="3" borderId="29" xfId="0" applyNumberForma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1" fontId="0" fillId="3" borderId="29" xfId="0" applyNumberForma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0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" fontId="0" fillId="3" borderId="34" xfId="0" applyNumberFormat="1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ont="1" applyBorder="1"/>
    <xf numFmtId="2" fontId="0" fillId="0" borderId="38" xfId="0" applyNumberForma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0" fillId="0" borderId="0" xfId="0" applyNumberFormat="1"/>
    <xf numFmtId="0" fontId="1" fillId="4" borderId="37" xfId="0" applyFont="1" applyFill="1" applyBorder="1" applyAlignment="1">
      <alignment horizontal="center"/>
    </xf>
    <xf numFmtId="0" fontId="0" fillId="4" borderId="42" xfId="0" applyFont="1" applyFill="1" applyBorder="1"/>
    <xf numFmtId="1" fontId="4" fillId="4" borderId="11" xfId="0" applyNumberFormat="1" applyFont="1" applyFill="1" applyBorder="1" applyAlignment="1">
      <alignment horizontal="center"/>
    </xf>
    <xf numFmtId="2" fontId="1" fillId="4" borderId="42" xfId="0" applyNumberFormat="1" applyFont="1" applyFill="1" applyBorder="1" applyAlignment="1">
      <alignment horizontal="center"/>
    </xf>
    <xf numFmtId="1" fontId="4" fillId="4" borderId="43" xfId="0" applyNumberFormat="1" applyFont="1" applyFill="1" applyBorder="1" applyAlignment="1">
      <alignment horizontal="center"/>
    </xf>
    <xf numFmtId="2" fontId="1" fillId="4" borderId="44" xfId="0" applyNumberFormat="1" applyFont="1" applyFill="1" applyBorder="1" applyAlignment="1">
      <alignment horizontal="center"/>
    </xf>
    <xf numFmtId="0" fontId="0" fillId="0" borderId="42" xfId="0" applyFont="1" applyBorder="1"/>
    <xf numFmtId="2" fontId="1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0" fillId="4" borderId="45" xfId="0" applyFont="1" applyFill="1" applyBorder="1"/>
    <xf numFmtId="0" fontId="1" fillId="0" borderId="46" xfId="0" applyFont="1" applyBorder="1" applyAlignment="1">
      <alignment horizontal="center"/>
    </xf>
    <xf numFmtId="0" fontId="0" fillId="0" borderId="47" xfId="0" applyBorder="1"/>
    <xf numFmtId="0" fontId="0" fillId="4" borderId="48" xfId="0" applyFont="1" applyFill="1" applyBorder="1"/>
    <xf numFmtId="1" fontId="4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0" fillId="0" borderId="45" xfId="0" applyFont="1" applyBorder="1"/>
    <xf numFmtId="0" fontId="1" fillId="4" borderId="46" xfId="0" applyFont="1" applyFill="1" applyBorder="1" applyAlignment="1">
      <alignment horizontal="center"/>
    </xf>
    <xf numFmtId="0" fontId="0" fillId="2" borderId="47" xfId="0" applyFont="1" applyFill="1" applyBorder="1"/>
    <xf numFmtId="0" fontId="0" fillId="0" borderId="48" xfId="0" applyFont="1" applyBorder="1"/>
    <xf numFmtId="0" fontId="1" fillId="0" borderId="51" xfId="0" applyFont="1" applyBorder="1" applyAlignment="1">
      <alignment horizontal="center"/>
    </xf>
    <xf numFmtId="0" fontId="0" fillId="0" borderId="52" xfId="0" applyFont="1" applyBorder="1"/>
    <xf numFmtId="1" fontId="4" fillId="0" borderId="53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7" xfId="0" applyFont="1" applyFill="1" applyBorder="1"/>
    <xf numFmtId="1" fontId="4" fillId="2" borderId="58" xfId="0" applyNumberFormat="1" applyFont="1" applyFill="1" applyBorder="1" applyAlignment="1">
      <alignment horizontal="center"/>
    </xf>
    <xf numFmtId="2" fontId="1" fillId="2" borderId="59" xfId="0" applyNumberFormat="1" applyFont="1" applyFill="1" applyBorder="1" applyAlignment="1">
      <alignment horizontal="center"/>
    </xf>
    <xf numFmtId="2" fontId="1" fillId="2" borderId="57" xfId="0" applyNumberFormat="1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2" fontId="0" fillId="2" borderId="60" xfId="0" applyNumberFormat="1" applyFont="1" applyFill="1" applyBorder="1" applyAlignment="1">
      <alignment horizontal="left"/>
    </xf>
    <xf numFmtId="1" fontId="4" fillId="2" borderId="61" xfId="0" applyNumberFormat="1" applyFont="1" applyFill="1" applyBorder="1" applyAlignment="1">
      <alignment horizontal="center"/>
    </xf>
    <xf numFmtId="2" fontId="1" fillId="2" borderId="60" xfId="0" applyNumberFormat="1" applyFont="1" applyFill="1" applyBorder="1" applyAlignment="1">
      <alignment horizontal="center"/>
    </xf>
    <xf numFmtId="2" fontId="1" fillId="2" borderId="56" xfId="0" applyNumberFormat="1" applyFont="1" applyFill="1" applyBorder="1" applyAlignment="1">
      <alignment horizontal="center"/>
    </xf>
    <xf numFmtId="2" fontId="1" fillId="0" borderId="60" xfId="0" quotePrefix="1" applyNumberFormat="1" applyFont="1" applyBorder="1" applyAlignment="1">
      <alignment horizontal="center"/>
    </xf>
    <xf numFmtId="0" fontId="11" fillId="0" borderId="0" xfId="0" applyFont="1"/>
    <xf numFmtId="164" fontId="1" fillId="0" borderId="0" xfId="0" applyNumberFormat="1" applyFont="1" applyBorder="1"/>
    <xf numFmtId="0" fontId="1" fillId="0" borderId="6" xfId="0" applyFont="1" applyBorder="1" applyAlignment="1"/>
    <xf numFmtId="0" fontId="1" fillId="0" borderId="9" xfId="0" applyFont="1" applyBorder="1" applyAlignment="1"/>
    <xf numFmtId="1" fontId="1" fillId="0" borderId="4" xfId="0" applyNumberFormat="1" applyFont="1" applyBorder="1" applyAlignment="1">
      <alignment horizontal="left"/>
    </xf>
    <xf numFmtId="1" fontId="0" fillId="0" borderId="7" xfId="0" applyNumberFormat="1" applyFont="1" applyBorder="1" applyAlignment="1">
      <alignment horizontal="center"/>
    </xf>
    <xf numFmtId="2" fontId="1" fillId="0" borderId="62" xfId="0" quotePrefix="1" applyNumberFormat="1" applyFont="1" applyBorder="1" applyAlignment="1">
      <alignment horizontal="center"/>
    </xf>
    <xf numFmtId="2" fontId="1" fillId="2" borderId="63" xfId="0" applyNumberFormat="1" applyFont="1" applyFill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3</xdr:col>
      <xdr:colOff>228600</xdr:colOff>
      <xdr:row>4</xdr:row>
      <xdr:rowOff>66675</xdr:rowOff>
    </xdr:to>
    <xdr:pic>
      <xdr:nvPicPr>
        <xdr:cNvPr id="3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752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19050</xdr:rowOff>
    </xdr:from>
    <xdr:to>
      <xdr:col>3</xdr:col>
      <xdr:colOff>47625</xdr:colOff>
      <xdr:row>5</xdr:row>
      <xdr:rowOff>152400</xdr:rowOff>
    </xdr:to>
    <xdr:pic>
      <xdr:nvPicPr>
        <xdr:cNvPr id="521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050"/>
          <a:ext cx="1076325" cy="1352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9525</xdr:colOff>
      <xdr:row>6</xdr:row>
      <xdr:rowOff>0</xdr:rowOff>
    </xdr:to>
    <xdr:pic>
      <xdr:nvPicPr>
        <xdr:cNvPr id="5213" name="Afbeelding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11049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19050</xdr:rowOff>
    </xdr:from>
    <xdr:to>
      <xdr:col>3</xdr:col>
      <xdr:colOff>47625</xdr:colOff>
      <xdr:row>5</xdr:row>
      <xdr:rowOff>144992</xdr:rowOff>
    </xdr:to>
    <xdr:pic>
      <xdr:nvPicPr>
        <xdr:cNvPr id="4188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050"/>
          <a:ext cx="1076325" cy="1352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57150</xdr:colOff>
      <xdr:row>0</xdr:row>
      <xdr:rowOff>0</xdr:rowOff>
    </xdr:from>
    <xdr:to>
      <xdr:col>22</xdr:col>
      <xdr:colOff>133350</xdr:colOff>
      <xdr:row>5</xdr:row>
      <xdr:rowOff>154517</xdr:rowOff>
    </xdr:to>
    <xdr:pic>
      <xdr:nvPicPr>
        <xdr:cNvPr id="4189" name="Afbeelding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1049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4</xdr:col>
      <xdr:colOff>133350</xdr:colOff>
      <xdr:row>6</xdr:row>
      <xdr:rowOff>28575</xdr:rowOff>
    </xdr:to>
    <xdr:pic>
      <xdr:nvPicPr>
        <xdr:cNvPr id="721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20288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8"/>
  <sheetViews>
    <sheetView tabSelected="1" zoomScaleNormal="100" workbookViewId="0">
      <selection activeCell="U16" sqref="U16"/>
    </sheetView>
  </sheetViews>
  <sheetFormatPr defaultRowHeight="12.75" x14ac:dyDescent="0.2"/>
  <cols>
    <col min="1" max="1" width="4.28515625" style="1" customWidth="1"/>
    <col min="2" max="2" width="22.28515625" customWidth="1"/>
    <col min="3" max="3" width="7.7109375" customWidth="1"/>
    <col min="4" max="4" width="8.5703125" style="2" customWidth="1"/>
    <col min="5" max="7" width="8.42578125" style="2" customWidth="1"/>
    <col min="8" max="8" width="0.85546875" customWidth="1"/>
    <col min="9" max="9" width="10.85546875" style="2" customWidth="1"/>
    <col min="10" max="10" width="1" customWidth="1"/>
    <col min="11" max="11" width="7.140625" customWidth="1"/>
    <col min="12" max="12" width="11" customWidth="1"/>
    <col min="13" max="13" width="2.42578125" customWidth="1"/>
    <col min="14" max="14" width="6.28515625" style="1" customWidth="1"/>
    <col min="15" max="16" width="11.28515625" customWidth="1"/>
    <col min="17" max="17" width="7.140625" customWidth="1"/>
  </cols>
  <sheetData>
    <row r="2" spans="1:22" ht="20.25" x14ac:dyDescent="0.3">
      <c r="B2" s="56" t="s">
        <v>25</v>
      </c>
      <c r="L2" s="57" t="s">
        <v>7</v>
      </c>
    </row>
    <row r="3" spans="1:22" ht="13.5" thickBot="1" x14ac:dyDescent="0.25">
      <c r="L3" s="141" t="str">
        <f t="shared" ref="L3:L8" si="0">IF(SUM(I3,I3,I3,K3,K3)/5=0,"",SUM(I3,I3,I3,K3,K3)/5)</f>
        <v/>
      </c>
    </row>
    <row r="4" spans="1:22" ht="13.5" thickBot="1" x14ac:dyDescent="0.25">
      <c r="A4" s="1" t="s">
        <v>20</v>
      </c>
      <c r="H4" s="3"/>
      <c r="I4" s="4">
        <f ca="1">TODAY()</f>
        <v>41911</v>
      </c>
      <c r="L4" s="141"/>
      <c r="Q4" s="61"/>
      <c r="R4" s="62"/>
      <c r="S4" s="62"/>
      <c r="T4" s="62"/>
      <c r="U4" s="62"/>
      <c r="V4" s="63"/>
    </row>
    <row r="5" spans="1:22" s="1" customFormat="1" ht="16.5" thickBot="1" x14ac:dyDescent="0.3">
      <c r="A5" s="5"/>
      <c r="B5" s="5" t="s">
        <v>0</v>
      </c>
      <c r="C5" s="5" t="s">
        <v>21</v>
      </c>
      <c r="D5" s="6" t="s">
        <v>1</v>
      </c>
      <c r="E5" s="6" t="s">
        <v>2</v>
      </c>
      <c r="F5" s="6" t="s">
        <v>3</v>
      </c>
      <c r="G5" s="6" t="s">
        <v>4</v>
      </c>
      <c r="H5" s="5"/>
      <c r="I5" s="6" t="s">
        <v>5</v>
      </c>
      <c r="J5" s="5"/>
      <c r="K5" s="5" t="s">
        <v>6</v>
      </c>
      <c r="L5" s="6" t="str">
        <f t="shared" si="0"/>
        <v/>
      </c>
      <c r="N5" s="1" t="s">
        <v>26</v>
      </c>
      <c r="Q5" s="64"/>
      <c r="R5" s="76" t="s">
        <v>33</v>
      </c>
      <c r="S5" s="57"/>
      <c r="T5" s="57"/>
      <c r="U5" s="57"/>
      <c r="V5" s="65"/>
    </row>
    <row r="6" spans="1:22" ht="5.25" customHeight="1" thickBot="1" x14ac:dyDescent="0.25">
      <c r="A6" s="5"/>
      <c r="B6" s="7"/>
      <c r="C6" s="7"/>
      <c r="D6" s="8"/>
      <c r="E6" s="8"/>
      <c r="F6" s="8"/>
      <c r="G6" s="8"/>
      <c r="H6" s="7"/>
      <c r="I6" s="8"/>
      <c r="J6" s="7"/>
      <c r="K6" s="7"/>
      <c r="L6" s="6" t="str">
        <f t="shared" si="0"/>
        <v/>
      </c>
      <c r="Q6" s="66"/>
      <c r="R6" s="67"/>
      <c r="S6" s="67"/>
      <c r="T6" s="67"/>
      <c r="U6" s="67"/>
      <c r="V6" s="68"/>
    </row>
    <row r="7" spans="1:22" ht="11.25" customHeight="1" thickBot="1" x14ac:dyDescent="0.25">
      <c r="A7" s="5"/>
      <c r="B7" s="5"/>
      <c r="C7" s="5"/>
      <c r="D7" s="8"/>
      <c r="E7" s="8"/>
      <c r="F7" s="8"/>
      <c r="G7" s="8"/>
      <c r="H7" s="7"/>
      <c r="I7" s="8"/>
      <c r="J7" s="7"/>
      <c r="K7" s="7"/>
      <c r="L7" s="6" t="str">
        <f t="shared" si="0"/>
        <v/>
      </c>
      <c r="M7" s="9"/>
      <c r="N7" s="59" t="s">
        <v>27</v>
      </c>
      <c r="Q7" s="66"/>
      <c r="R7" s="67"/>
      <c r="S7" s="67"/>
      <c r="T7" s="67"/>
      <c r="U7" s="67"/>
      <c r="V7" s="68"/>
    </row>
    <row r="8" spans="1:22" ht="6" customHeight="1" thickBot="1" x14ac:dyDescent="0.25">
      <c r="A8" s="5"/>
      <c r="B8" s="7"/>
      <c r="C8" s="7"/>
      <c r="D8" s="8"/>
      <c r="E8" s="8"/>
      <c r="F8" s="8"/>
      <c r="G8" s="8"/>
      <c r="H8" s="7"/>
      <c r="I8" s="8"/>
      <c r="J8" s="7"/>
      <c r="K8" s="7"/>
      <c r="L8" s="6" t="str">
        <f t="shared" si="0"/>
        <v/>
      </c>
      <c r="M8" s="9"/>
      <c r="N8" s="57"/>
      <c r="Q8" s="66"/>
      <c r="R8" s="67"/>
      <c r="S8" s="67"/>
      <c r="T8" s="67"/>
      <c r="U8" s="67"/>
      <c r="V8" s="68"/>
    </row>
    <row r="9" spans="1:22" ht="13.5" thickBot="1" x14ac:dyDescent="0.25">
      <c r="A9" s="5">
        <v>1</v>
      </c>
      <c r="B9" s="7" t="s">
        <v>46</v>
      </c>
      <c r="C9" s="7" t="s">
        <v>55</v>
      </c>
      <c r="D9" s="8">
        <v>227.54</v>
      </c>
      <c r="E9" s="8">
        <v>248.5</v>
      </c>
      <c r="F9" s="8">
        <v>259.7</v>
      </c>
      <c r="G9" s="8">
        <v>238.25</v>
      </c>
      <c r="H9" s="8"/>
      <c r="I9" s="8">
        <f t="shared" ref="I9:I17" si="1">IF(SUM(E9:G9)=0,"",(SUM(E9:F9)+MAX(D9,G9))/3)</f>
        <v>248.81666666666669</v>
      </c>
      <c r="J9" s="8"/>
      <c r="K9" s="8">
        <v>240.33</v>
      </c>
      <c r="L9" s="6">
        <f t="shared" ref="L9:L48" si="2">IF(SUM(I9,I9,I9,K9,K9)/5=0,"",SUM(I9,I9,I9,K9,K9)/5)</f>
        <v>245.42200000000003</v>
      </c>
      <c r="M9" s="10"/>
      <c r="N9" s="57">
        <v>2</v>
      </c>
      <c r="O9" t="s">
        <v>134</v>
      </c>
      <c r="Q9" s="69"/>
      <c r="R9" s="70" t="s">
        <v>34</v>
      </c>
      <c r="S9" s="67"/>
      <c r="T9" s="67"/>
      <c r="U9" s="67"/>
      <c r="V9" s="68"/>
    </row>
    <row r="10" spans="1:22" ht="13.5" thickBot="1" x14ac:dyDescent="0.25">
      <c r="A10" s="5">
        <v>2</v>
      </c>
      <c r="B10" s="7" t="s">
        <v>39</v>
      </c>
      <c r="C10" s="7" t="s">
        <v>55</v>
      </c>
      <c r="D10" s="8">
        <v>222.74</v>
      </c>
      <c r="E10" s="8">
        <v>240.44</v>
      </c>
      <c r="F10" s="8">
        <v>232.08</v>
      </c>
      <c r="G10" s="8">
        <v>215.28</v>
      </c>
      <c r="H10" s="8"/>
      <c r="I10" s="8">
        <f t="shared" si="1"/>
        <v>231.75333333333333</v>
      </c>
      <c r="J10" s="8"/>
      <c r="K10" s="8">
        <v>219.53</v>
      </c>
      <c r="L10" s="6">
        <f t="shared" si="2"/>
        <v>226.86399999999998</v>
      </c>
      <c r="M10" s="9"/>
      <c r="N10" s="57">
        <v>3</v>
      </c>
      <c r="Q10" s="69"/>
      <c r="R10" s="70" t="s">
        <v>35</v>
      </c>
      <c r="S10" s="67"/>
      <c r="T10" s="67"/>
      <c r="U10" s="67"/>
      <c r="V10" s="68"/>
    </row>
    <row r="11" spans="1:22" ht="13.5" thickBot="1" x14ac:dyDescent="0.25">
      <c r="A11" s="5">
        <v>3</v>
      </c>
      <c r="B11" s="7" t="s">
        <v>37</v>
      </c>
      <c r="C11" s="7" t="s">
        <v>56</v>
      </c>
      <c r="D11" s="8">
        <v>219.17</v>
      </c>
      <c r="E11" s="8">
        <v>229.99</v>
      </c>
      <c r="F11" s="8">
        <v>233.13</v>
      </c>
      <c r="G11" s="8">
        <v>206.6</v>
      </c>
      <c r="H11" s="8"/>
      <c r="I11" s="8">
        <f t="shared" si="1"/>
        <v>227.42999999999998</v>
      </c>
      <c r="J11" s="8"/>
      <c r="K11" s="8">
        <v>221.54</v>
      </c>
      <c r="L11" s="6">
        <f t="shared" si="2"/>
        <v>225.07399999999998</v>
      </c>
      <c r="M11" s="9"/>
      <c r="N11" s="57">
        <v>3</v>
      </c>
      <c r="O11" s="12"/>
      <c r="P11" s="12"/>
      <c r="Q11" s="69"/>
      <c r="R11" s="70" t="s">
        <v>36</v>
      </c>
      <c r="S11" s="67"/>
      <c r="T11" s="67"/>
      <c r="U11" s="67"/>
      <c r="V11" s="68"/>
    </row>
    <row r="12" spans="1:22" ht="13.5" thickBot="1" x14ac:dyDescent="0.25">
      <c r="A12" s="5">
        <v>4</v>
      </c>
      <c r="B12" s="7" t="s">
        <v>49</v>
      </c>
      <c r="C12" s="7" t="s">
        <v>56</v>
      </c>
      <c r="D12" s="8">
        <v>221.93</v>
      </c>
      <c r="E12" s="8">
        <v>236.51</v>
      </c>
      <c r="F12" s="8">
        <v>227.47</v>
      </c>
      <c r="G12" s="8">
        <v>211.8</v>
      </c>
      <c r="H12" s="8"/>
      <c r="I12" s="8">
        <f t="shared" si="1"/>
        <v>228.63666666666668</v>
      </c>
      <c r="J12" s="8"/>
      <c r="K12" s="8">
        <v>219.67</v>
      </c>
      <c r="L12" s="6">
        <f t="shared" si="2"/>
        <v>225.05</v>
      </c>
      <c r="M12" s="9"/>
      <c r="N12" s="57">
        <v>3</v>
      </c>
      <c r="Q12" s="69"/>
      <c r="R12" s="70" t="s">
        <v>133</v>
      </c>
      <c r="S12" s="67"/>
      <c r="T12" s="67"/>
      <c r="U12" s="67"/>
      <c r="V12" s="68"/>
    </row>
    <row r="13" spans="1:22" ht="13.5" thickBot="1" x14ac:dyDescent="0.25">
      <c r="A13" s="5">
        <v>5</v>
      </c>
      <c r="B13" s="7" t="s">
        <v>53</v>
      </c>
      <c r="C13" s="7" t="s">
        <v>55</v>
      </c>
      <c r="D13" s="8">
        <v>196.48</v>
      </c>
      <c r="E13" s="7">
        <v>215.41</v>
      </c>
      <c r="F13" s="8">
        <v>219.51</v>
      </c>
      <c r="G13" s="8"/>
      <c r="H13" s="8"/>
      <c r="I13" s="8">
        <f t="shared" si="1"/>
        <v>210.46666666666667</v>
      </c>
      <c r="J13" s="8"/>
      <c r="K13" s="8">
        <v>210.39</v>
      </c>
      <c r="L13" s="6">
        <f t="shared" si="2"/>
        <v>210.43599999999998</v>
      </c>
      <c r="N13" s="58">
        <v>2</v>
      </c>
      <c r="Q13" s="69"/>
      <c r="R13" s="71"/>
      <c r="S13" s="67"/>
      <c r="T13" s="67"/>
      <c r="U13" s="67"/>
      <c r="V13" s="68"/>
    </row>
    <row r="14" spans="1:22" ht="13.5" thickBot="1" x14ac:dyDescent="0.25">
      <c r="A14" s="5">
        <v>6</v>
      </c>
      <c r="B14" s="7" t="s">
        <v>84</v>
      </c>
      <c r="C14" s="7" t="s">
        <v>55</v>
      </c>
      <c r="D14" s="8">
        <v>199.7</v>
      </c>
      <c r="E14" s="8">
        <v>206.09</v>
      </c>
      <c r="F14" s="8">
        <v>203.1</v>
      </c>
      <c r="G14" s="8"/>
      <c r="H14" s="8"/>
      <c r="I14" s="8">
        <f t="shared" si="1"/>
        <v>202.96333333333334</v>
      </c>
      <c r="J14" s="8"/>
      <c r="K14" s="8">
        <v>204.85</v>
      </c>
      <c r="L14" s="6">
        <f t="shared" si="2"/>
        <v>203.71800000000002</v>
      </c>
      <c r="N14" s="58">
        <v>2</v>
      </c>
      <c r="Q14" s="72"/>
      <c r="R14" s="73"/>
      <c r="S14" s="74"/>
      <c r="T14" s="74"/>
      <c r="U14" s="74"/>
      <c r="V14" s="75"/>
    </row>
    <row r="15" spans="1:22" ht="13.5" thickBot="1" x14ac:dyDescent="0.25">
      <c r="A15" s="5">
        <v>7</v>
      </c>
      <c r="B15" s="7" t="s">
        <v>38</v>
      </c>
      <c r="C15" s="7" t="s">
        <v>55</v>
      </c>
      <c r="D15" s="8">
        <v>178.54</v>
      </c>
      <c r="E15" s="8">
        <v>197.02</v>
      </c>
      <c r="F15" s="8">
        <v>170.25</v>
      </c>
      <c r="G15" s="8"/>
      <c r="H15" s="8"/>
      <c r="I15" s="8">
        <f t="shared" si="1"/>
        <v>181.93666666666664</v>
      </c>
      <c r="J15" s="8"/>
      <c r="K15" s="8">
        <v>186.18</v>
      </c>
      <c r="L15" s="6">
        <f t="shared" si="2"/>
        <v>183.63400000000001</v>
      </c>
      <c r="N15" s="58">
        <v>3</v>
      </c>
      <c r="Q15" s="11"/>
      <c r="R15" s="11"/>
    </row>
    <row r="16" spans="1:22" ht="13.5" thickBot="1" x14ac:dyDescent="0.25">
      <c r="A16" s="5">
        <v>8</v>
      </c>
      <c r="B16" s="7" t="s">
        <v>52</v>
      </c>
      <c r="C16" s="7" t="s">
        <v>56</v>
      </c>
      <c r="D16" s="8">
        <v>181.02</v>
      </c>
      <c r="E16" s="8">
        <v>186.7</v>
      </c>
      <c r="F16" s="8">
        <v>178.02</v>
      </c>
      <c r="G16" s="8"/>
      <c r="H16" s="8"/>
      <c r="I16" s="8">
        <f t="shared" si="1"/>
        <v>181.91333333333333</v>
      </c>
      <c r="J16" s="8"/>
      <c r="K16" s="8">
        <v>169.48</v>
      </c>
      <c r="L16" s="6">
        <f t="shared" si="2"/>
        <v>176.94</v>
      </c>
      <c r="M16" s="1"/>
      <c r="N16" s="58">
        <v>3</v>
      </c>
      <c r="Q16" s="11"/>
      <c r="R16" s="11"/>
    </row>
    <row r="17" spans="1:18" ht="13.5" thickBot="1" x14ac:dyDescent="0.25">
      <c r="A17" s="5">
        <v>9</v>
      </c>
      <c r="B17" s="7" t="s">
        <v>54</v>
      </c>
      <c r="C17" s="7" t="s">
        <v>56</v>
      </c>
      <c r="D17" s="8">
        <v>185.68</v>
      </c>
      <c r="E17" s="8">
        <v>189.16</v>
      </c>
      <c r="F17" s="8">
        <v>172.04</v>
      </c>
      <c r="G17" s="8"/>
      <c r="H17" s="8"/>
      <c r="I17" s="8">
        <f t="shared" si="1"/>
        <v>182.29333333333332</v>
      </c>
      <c r="J17" s="8"/>
      <c r="K17" s="8">
        <v>168.38</v>
      </c>
      <c r="L17" s="6">
        <f t="shared" si="2"/>
        <v>176.72800000000001</v>
      </c>
      <c r="N17" s="58">
        <v>3</v>
      </c>
      <c r="Q17" s="11"/>
      <c r="R17" s="11"/>
    </row>
    <row r="18" spans="1:18" ht="13.5" thickBot="1" x14ac:dyDescent="0.25">
      <c r="A18" s="5">
        <v>10</v>
      </c>
      <c r="B18" s="7" t="s">
        <v>57</v>
      </c>
      <c r="C18" s="7" t="s">
        <v>55</v>
      </c>
      <c r="D18" s="8">
        <v>107.14</v>
      </c>
      <c r="E18" s="8"/>
      <c r="F18" s="8"/>
      <c r="G18" s="8"/>
      <c r="H18" s="8"/>
      <c r="I18" s="8">
        <f>(SUM(E18:F18)+MAX(D18,G18))/3</f>
        <v>35.713333333333331</v>
      </c>
      <c r="J18" s="8"/>
      <c r="K18" s="8">
        <v>115.47</v>
      </c>
      <c r="L18" s="6">
        <f t="shared" si="2"/>
        <v>67.616</v>
      </c>
      <c r="M18" s="1"/>
      <c r="N18" s="1">
        <v>2</v>
      </c>
      <c r="Q18" s="11"/>
      <c r="R18" s="11"/>
    </row>
    <row r="19" spans="1:18" ht="13.5" thickBot="1" x14ac:dyDescent="0.25">
      <c r="A19" s="5">
        <v>11</v>
      </c>
      <c r="B19" s="7" t="s">
        <v>108</v>
      </c>
      <c r="C19" s="7" t="s">
        <v>55</v>
      </c>
      <c r="D19" s="8">
        <v>213.64</v>
      </c>
      <c r="E19" s="8">
        <v>226.4</v>
      </c>
      <c r="F19" s="8">
        <v>215.3</v>
      </c>
      <c r="G19" s="8"/>
      <c r="H19" s="8"/>
      <c r="I19" s="8">
        <f t="shared" ref="I19:I48" si="3">IF(SUM(E19:G19)=0,"",(SUM(E19:F19)+MAX(D19,G19))/3)</f>
        <v>218.44666666666669</v>
      </c>
      <c r="J19" s="8"/>
      <c r="K19" s="8">
        <v>201.04</v>
      </c>
      <c r="L19" s="6">
        <f t="shared" si="2"/>
        <v>211.48400000000001</v>
      </c>
      <c r="M19" s="1"/>
      <c r="N19" s="1">
        <v>1</v>
      </c>
      <c r="O19" s="140"/>
      <c r="P19" s="140"/>
      <c r="Q19" s="11"/>
      <c r="R19" s="11"/>
    </row>
    <row r="20" spans="1:18" ht="13.5" thickBot="1" x14ac:dyDescent="0.25">
      <c r="A20" s="5">
        <v>12</v>
      </c>
      <c r="B20" s="7" t="s">
        <v>43</v>
      </c>
      <c r="C20" s="7" t="s">
        <v>56</v>
      </c>
      <c r="D20" s="8">
        <v>221.01</v>
      </c>
      <c r="E20" s="8">
        <v>227.43</v>
      </c>
      <c r="F20" s="8">
        <v>223.36</v>
      </c>
      <c r="G20" s="8">
        <v>204.31</v>
      </c>
      <c r="H20" s="8"/>
      <c r="I20" s="8">
        <f t="shared" si="3"/>
        <v>223.93333333333331</v>
      </c>
      <c r="J20" s="8"/>
      <c r="K20" s="8">
        <v>0</v>
      </c>
      <c r="L20" s="6">
        <f t="shared" si="2"/>
        <v>134.35999999999999</v>
      </c>
      <c r="M20" s="1"/>
      <c r="Q20" s="11"/>
      <c r="R20" s="11"/>
    </row>
    <row r="21" spans="1:18" ht="13.5" thickBot="1" x14ac:dyDescent="0.25">
      <c r="A21" s="5">
        <v>13</v>
      </c>
      <c r="B21" s="7" t="s">
        <v>40</v>
      </c>
      <c r="C21" s="7" t="s">
        <v>55</v>
      </c>
      <c r="D21" s="8">
        <v>200.59</v>
      </c>
      <c r="E21" s="8">
        <v>215.65</v>
      </c>
      <c r="F21" s="8">
        <v>204.62</v>
      </c>
      <c r="G21" s="8"/>
      <c r="H21" s="8"/>
      <c r="I21" s="8">
        <f t="shared" si="3"/>
        <v>206.95333333333335</v>
      </c>
      <c r="J21" s="8"/>
      <c r="K21" s="8">
        <v>0</v>
      </c>
      <c r="L21" s="6">
        <f t="shared" si="2"/>
        <v>124.172</v>
      </c>
      <c r="N21" s="58"/>
      <c r="Q21" s="11"/>
      <c r="R21" s="11"/>
    </row>
    <row r="22" spans="1:18" ht="13.5" thickBot="1" x14ac:dyDescent="0.25">
      <c r="A22" s="5">
        <v>14</v>
      </c>
      <c r="B22" s="7" t="s">
        <v>90</v>
      </c>
      <c r="C22" s="7" t="s">
        <v>56</v>
      </c>
      <c r="D22" s="8">
        <v>197.43</v>
      </c>
      <c r="E22" s="7">
        <v>211.08</v>
      </c>
      <c r="F22" s="8">
        <v>194.07</v>
      </c>
      <c r="G22" s="8"/>
      <c r="H22" s="8"/>
      <c r="I22" s="8">
        <f t="shared" si="3"/>
        <v>200.85999999999999</v>
      </c>
      <c r="J22" s="8"/>
      <c r="K22" s="8">
        <v>0</v>
      </c>
      <c r="L22" s="6">
        <f t="shared" si="2"/>
        <v>120.51599999999999</v>
      </c>
      <c r="N22" s="58"/>
      <c r="Q22" s="11"/>
      <c r="R22" s="11"/>
    </row>
    <row r="23" spans="1:18" ht="13.5" thickBot="1" x14ac:dyDescent="0.25">
      <c r="A23" s="5">
        <v>15</v>
      </c>
      <c r="B23" s="7" t="s">
        <v>99</v>
      </c>
      <c r="C23" s="7" t="s">
        <v>56</v>
      </c>
      <c r="D23" s="8">
        <v>192.66</v>
      </c>
      <c r="E23" s="8">
        <v>203.41</v>
      </c>
      <c r="F23" s="8">
        <v>190.58</v>
      </c>
      <c r="G23" s="8">
        <v>185.11</v>
      </c>
      <c r="H23" s="8"/>
      <c r="I23" s="8">
        <f t="shared" si="3"/>
        <v>195.54999999999998</v>
      </c>
      <c r="J23" s="8"/>
      <c r="K23" s="8">
        <v>0</v>
      </c>
      <c r="L23" s="6">
        <f t="shared" si="2"/>
        <v>117.33</v>
      </c>
      <c r="N23" s="58"/>
      <c r="Q23" s="11"/>
      <c r="R23" s="11"/>
    </row>
    <row r="24" spans="1:18" ht="13.5" thickBot="1" x14ac:dyDescent="0.25">
      <c r="A24" s="5">
        <v>16</v>
      </c>
      <c r="B24" s="7" t="s">
        <v>91</v>
      </c>
      <c r="C24" s="7" t="s">
        <v>56</v>
      </c>
      <c r="D24" s="8">
        <v>185.48</v>
      </c>
      <c r="E24" s="8">
        <v>197.75</v>
      </c>
      <c r="F24" s="8">
        <v>183.09</v>
      </c>
      <c r="G24" s="8"/>
      <c r="H24" s="8"/>
      <c r="I24" s="8">
        <f t="shared" si="3"/>
        <v>188.77333333333334</v>
      </c>
      <c r="J24" s="8"/>
      <c r="K24" s="8">
        <v>0</v>
      </c>
      <c r="L24" s="6">
        <f t="shared" si="2"/>
        <v>113.26400000000001</v>
      </c>
      <c r="N24" s="58"/>
      <c r="Q24" s="11"/>
      <c r="R24" s="11"/>
    </row>
    <row r="25" spans="1:18" ht="13.5" thickBot="1" x14ac:dyDescent="0.25">
      <c r="A25" s="5">
        <v>17</v>
      </c>
      <c r="B25" s="7" t="s">
        <v>42</v>
      </c>
      <c r="C25" s="7" t="s">
        <v>55</v>
      </c>
      <c r="D25" s="8">
        <v>187.42</v>
      </c>
      <c r="E25" s="8">
        <v>181.84</v>
      </c>
      <c r="F25" s="8">
        <v>179.3</v>
      </c>
      <c r="G25" s="8"/>
      <c r="H25" s="8"/>
      <c r="I25" s="8">
        <f t="shared" si="3"/>
        <v>182.85333333333332</v>
      </c>
      <c r="J25" s="8"/>
      <c r="K25" s="8">
        <v>0</v>
      </c>
      <c r="L25" s="6">
        <f t="shared" si="2"/>
        <v>109.71199999999999</v>
      </c>
      <c r="N25" s="58"/>
      <c r="Q25" s="11"/>
    </row>
    <row r="26" spans="1:18" ht="13.5" thickBot="1" x14ac:dyDescent="0.25">
      <c r="A26" s="5">
        <v>18</v>
      </c>
      <c r="B26" s="7" t="s">
        <v>79</v>
      </c>
      <c r="C26" s="7" t="s">
        <v>56</v>
      </c>
      <c r="D26" s="8">
        <v>166.36</v>
      </c>
      <c r="E26" s="8">
        <v>180.57</v>
      </c>
      <c r="F26" s="8">
        <v>164.86</v>
      </c>
      <c r="G26" s="8"/>
      <c r="H26" s="8"/>
      <c r="I26" s="8">
        <f t="shared" si="3"/>
        <v>170.59666666666666</v>
      </c>
      <c r="J26" s="8"/>
      <c r="K26" s="8">
        <v>0</v>
      </c>
      <c r="L26" s="6">
        <f t="shared" si="2"/>
        <v>102.35799999999999</v>
      </c>
      <c r="N26" s="58"/>
      <c r="Q26" s="11"/>
    </row>
    <row r="27" spans="1:18" ht="13.5" thickBot="1" x14ac:dyDescent="0.25">
      <c r="A27" s="5">
        <v>19</v>
      </c>
      <c r="B27" s="7" t="s">
        <v>98</v>
      </c>
      <c r="C27" s="7" t="s">
        <v>56</v>
      </c>
      <c r="D27" s="8">
        <v>204.39</v>
      </c>
      <c r="E27" s="8"/>
      <c r="F27" s="8">
        <v>222.93</v>
      </c>
      <c r="G27" s="8">
        <v>218.19</v>
      </c>
      <c r="H27" s="8"/>
      <c r="I27" s="8">
        <f t="shared" si="3"/>
        <v>147.04</v>
      </c>
      <c r="J27" s="8"/>
      <c r="K27" s="8">
        <v>0</v>
      </c>
      <c r="L27" s="6">
        <f t="shared" si="2"/>
        <v>88.224000000000004</v>
      </c>
      <c r="N27" s="58"/>
      <c r="Q27" s="11"/>
    </row>
    <row r="28" spans="1:18" ht="13.5" thickBot="1" x14ac:dyDescent="0.25">
      <c r="A28" s="5">
        <v>20</v>
      </c>
      <c r="B28" s="7" t="s">
        <v>75</v>
      </c>
      <c r="C28" s="7" t="s">
        <v>56</v>
      </c>
      <c r="D28" s="8"/>
      <c r="E28" s="8">
        <v>214.76</v>
      </c>
      <c r="F28" s="8">
        <v>207.83</v>
      </c>
      <c r="G28" s="8"/>
      <c r="H28" s="8"/>
      <c r="I28" s="8">
        <f t="shared" si="3"/>
        <v>140.86333333333334</v>
      </c>
      <c r="J28" s="8"/>
      <c r="K28" s="8">
        <v>0</v>
      </c>
      <c r="L28" s="6">
        <f t="shared" si="2"/>
        <v>84.518000000000001</v>
      </c>
      <c r="N28" s="58"/>
      <c r="Q28" s="11"/>
    </row>
    <row r="29" spans="1:18" ht="13.5" thickBot="1" x14ac:dyDescent="0.25">
      <c r="A29" s="5">
        <v>21</v>
      </c>
      <c r="B29" s="7" t="s">
        <v>124</v>
      </c>
      <c r="C29" s="7" t="s">
        <v>56</v>
      </c>
      <c r="D29" s="8">
        <v>202.84</v>
      </c>
      <c r="E29" s="8">
        <v>212.76</v>
      </c>
      <c r="F29" s="8"/>
      <c r="G29" s="8"/>
      <c r="H29" s="8"/>
      <c r="I29" s="8">
        <f t="shared" si="3"/>
        <v>138.53333333333333</v>
      </c>
      <c r="J29" s="8"/>
      <c r="K29" s="8">
        <v>0</v>
      </c>
      <c r="L29" s="6">
        <f t="shared" si="2"/>
        <v>83.12</v>
      </c>
      <c r="N29" s="58"/>
      <c r="Q29" s="11"/>
    </row>
    <row r="30" spans="1:18" ht="13.5" thickBot="1" x14ac:dyDescent="0.25">
      <c r="A30" s="5">
        <v>22</v>
      </c>
      <c r="B30" s="7" t="s">
        <v>41</v>
      </c>
      <c r="C30" s="7" t="s">
        <v>56</v>
      </c>
      <c r="D30" s="8">
        <v>192.32</v>
      </c>
      <c r="E30" s="8">
        <v>216.74</v>
      </c>
      <c r="F30" s="8"/>
      <c r="G30" s="8"/>
      <c r="H30" s="8"/>
      <c r="I30" s="8">
        <f t="shared" si="3"/>
        <v>136.35333333333332</v>
      </c>
      <c r="J30" s="8"/>
      <c r="K30" s="8">
        <v>0</v>
      </c>
      <c r="L30" s="6">
        <f t="shared" si="2"/>
        <v>81.811999999999983</v>
      </c>
      <c r="N30" s="58"/>
      <c r="Q30" s="11"/>
    </row>
    <row r="31" spans="1:18" ht="13.5" thickBot="1" x14ac:dyDescent="0.25">
      <c r="A31" s="5">
        <v>23</v>
      </c>
      <c r="B31" s="7" t="s">
        <v>100</v>
      </c>
      <c r="C31" s="7" t="s">
        <v>56</v>
      </c>
      <c r="D31" s="8"/>
      <c r="E31" s="8">
        <v>195.3</v>
      </c>
      <c r="F31" s="8">
        <v>180.85</v>
      </c>
      <c r="G31" s="8"/>
      <c r="H31" s="8"/>
      <c r="I31" s="8">
        <f t="shared" si="3"/>
        <v>125.38333333333333</v>
      </c>
      <c r="J31" s="8"/>
      <c r="K31" s="8">
        <v>0</v>
      </c>
      <c r="L31" s="6">
        <f t="shared" si="2"/>
        <v>75.22999999999999</v>
      </c>
      <c r="M31" s="1"/>
      <c r="N31" s="58"/>
      <c r="Q31" s="11"/>
    </row>
    <row r="32" spans="1:18" ht="13.5" thickBot="1" x14ac:dyDescent="0.25">
      <c r="A32" s="5">
        <v>24</v>
      </c>
      <c r="B32" s="7" t="s">
        <v>45</v>
      </c>
      <c r="C32" s="7" t="s">
        <v>55</v>
      </c>
      <c r="D32" s="8"/>
      <c r="E32" s="8">
        <v>193.42</v>
      </c>
      <c r="F32" s="8">
        <v>181.98</v>
      </c>
      <c r="G32" s="8"/>
      <c r="H32" s="8"/>
      <c r="I32" s="8">
        <f t="shared" si="3"/>
        <v>125.13333333333333</v>
      </c>
      <c r="J32" s="8"/>
      <c r="K32" s="8">
        <v>0</v>
      </c>
      <c r="L32" s="6">
        <f t="shared" si="2"/>
        <v>75.08</v>
      </c>
      <c r="M32" s="1"/>
      <c r="N32" s="58"/>
    </row>
    <row r="33" spans="1:14" ht="13.5" thickBot="1" x14ac:dyDescent="0.25">
      <c r="A33" s="5">
        <v>25</v>
      </c>
      <c r="B33" s="7" t="s">
        <v>83</v>
      </c>
      <c r="C33" s="7" t="s">
        <v>56</v>
      </c>
      <c r="D33" s="8"/>
      <c r="E33" s="8">
        <v>186.56</v>
      </c>
      <c r="F33" s="8">
        <v>186.66</v>
      </c>
      <c r="G33" s="8"/>
      <c r="H33" s="8"/>
      <c r="I33" s="8">
        <f t="shared" si="3"/>
        <v>124.40666666666668</v>
      </c>
      <c r="J33" s="8"/>
      <c r="K33" s="8">
        <v>0</v>
      </c>
      <c r="L33" s="6">
        <f t="shared" si="2"/>
        <v>74.644000000000005</v>
      </c>
      <c r="M33" s="1"/>
      <c r="N33" s="58"/>
    </row>
    <row r="34" spans="1:14" ht="13.5" thickBot="1" x14ac:dyDescent="0.25">
      <c r="A34" s="5">
        <v>26</v>
      </c>
      <c r="B34" s="7" t="s">
        <v>51</v>
      </c>
      <c r="C34" s="7" t="s">
        <v>56</v>
      </c>
      <c r="D34" s="8"/>
      <c r="E34" s="8">
        <v>196.75</v>
      </c>
      <c r="F34" s="8">
        <v>169.67</v>
      </c>
      <c r="G34" s="8"/>
      <c r="H34" s="8"/>
      <c r="I34" s="8">
        <f t="shared" si="3"/>
        <v>122.13999999999999</v>
      </c>
      <c r="J34" s="8"/>
      <c r="K34" s="8">
        <v>0</v>
      </c>
      <c r="L34" s="6">
        <f t="shared" si="2"/>
        <v>73.283999999999992</v>
      </c>
      <c r="N34" s="58"/>
    </row>
    <row r="35" spans="1:14" ht="13.5" thickBot="1" x14ac:dyDescent="0.25">
      <c r="A35" s="5">
        <v>27</v>
      </c>
      <c r="B35" s="7" t="s">
        <v>123</v>
      </c>
      <c r="C35" s="7" t="s">
        <v>55</v>
      </c>
      <c r="D35" s="8"/>
      <c r="E35" s="8">
        <v>176.07</v>
      </c>
      <c r="F35" s="8">
        <v>187.4</v>
      </c>
      <c r="G35" s="8"/>
      <c r="H35" s="8"/>
      <c r="I35" s="8">
        <f t="shared" si="3"/>
        <v>121.15666666666668</v>
      </c>
      <c r="J35" s="8"/>
      <c r="K35" s="8">
        <v>0</v>
      </c>
      <c r="L35" s="6">
        <f t="shared" si="2"/>
        <v>72.694000000000003</v>
      </c>
      <c r="M35" s="1"/>
    </row>
    <row r="36" spans="1:14" ht="13.5" thickBot="1" x14ac:dyDescent="0.25">
      <c r="A36" s="5">
        <v>28</v>
      </c>
      <c r="B36" s="7" t="s">
        <v>44</v>
      </c>
      <c r="C36" s="7" t="s">
        <v>56</v>
      </c>
      <c r="D36" s="8"/>
      <c r="E36" s="8">
        <v>175.29</v>
      </c>
      <c r="F36" s="8">
        <v>186.94</v>
      </c>
      <c r="G36" s="8"/>
      <c r="H36" s="8"/>
      <c r="I36" s="8">
        <f t="shared" si="3"/>
        <v>120.74333333333334</v>
      </c>
      <c r="J36" s="8"/>
      <c r="K36" s="8">
        <v>0</v>
      </c>
      <c r="L36" s="6">
        <f t="shared" si="2"/>
        <v>72.445999999999998</v>
      </c>
      <c r="M36" s="1"/>
    </row>
    <row r="37" spans="1:14" ht="13.5" thickBot="1" x14ac:dyDescent="0.25">
      <c r="A37" s="5">
        <v>29</v>
      </c>
      <c r="B37" s="7" t="s">
        <v>106</v>
      </c>
      <c r="C37" s="7" t="s">
        <v>56</v>
      </c>
      <c r="D37" s="8"/>
      <c r="E37" s="8">
        <v>178</v>
      </c>
      <c r="F37" s="8">
        <v>180.23</v>
      </c>
      <c r="G37" s="8"/>
      <c r="H37" s="8"/>
      <c r="I37" s="8">
        <f t="shared" si="3"/>
        <v>119.41000000000001</v>
      </c>
      <c r="J37" s="8"/>
      <c r="K37" s="8">
        <v>0</v>
      </c>
      <c r="L37" s="6">
        <f t="shared" si="2"/>
        <v>71.646000000000001</v>
      </c>
      <c r="N37" s="58"/>
    </row>
    <row r="38" spans="1:14" ht="13.5" thickBot="1" x14ac:dyDescent="0.25">
      <c r="A38" s="5">
        <v>30</v>
      </c>
      <c r="B38" s="7" t="s">
        <v>80</v>
      </c>
      <c r="C38" s="7" t="s">
        <v>56</v>
      </c>
      <c r="D38" s="8">
        <v>161.31</v>
      </c>
      <c r="E38" s="8">
        <v>169.52</v>
      </c>
      <c r="F38" s="8"/>
      <c r="G38" s="8"/>
      <c r="H38" s="8"/>
      <c r="I38" s="8">
        <f t="shared" si="3"/>
        <v>110.27666666666669</v>
      </c>
      <c r="J38" s="8"/>
      <c r="K38" s="8">
        <v>0</v>
      </c>
      <c r="L38" s="6">
        <f t="shared" si="2"/>
        <v>66.166000000000011</v>
      </c>
      <c r="N38" s="58"/>
    </row>
    <row r="39" spans="1:14" ht="13.5" thickBot="1" x14ac:dyDescent="0.25">
      <c r="A39" s="5">
        <v>31</v>
      </c>
      <c r="B39" s="7" t="s">
        <v>93</v>
      </c>
      <c r="C39" s="7" t="s">
        <v>56</v>
      </c>
      <c r="D39" s="8"/>
      <c r="E39" s="8">
        <v>158.55000000000001</v>
      </c>
      <c r="F39" s="8">
        <v>161.55000000000001</v>
      </c>
      <c r="G39" s="8"/>
      <c r="H39" s="8"/>
      <c r="I39" s="8">
        <f t="shared" si="3"/>
        <v>106.7</v>
      </c>
      <c r="J39" s="8"/>
      <c r="K39" s="8">
        <v>0</v>
      </c>
      <c r="L39" s="6">
        <f t="shared" si="2"/>
        <v>64.02000000000001</v>
      </c>
      <c r="N39" s="58"/>
    </row>
    <row r="40" spans="1:14" ht="13.5" thickBot="1" x14ac:dyDescent="0.25">
      <c r="A40" s="5">
        <v>32</v>
      </c>
      <c r="B40" s="7" t="s">
        <v>129</v>
      </c>
      <c r="C40" s="7" t="s">
        <v>55</v>
      </c>
      <c r="D40" s="8"/>
      <c r="E40" s="8"/>
      <c r="F40" s="8"/>
      <c r="G40" s="8"/>
      <c r="H40" s="8"/>
      <c r="I40" s="8" t="str">
        <f t="shared" si="3"/>
        <v/>
      </c>
      <c r="J40" s="8"/>
      <c r="K40" s="8">
        <v>143.69</v>
      </c>
      <c r="L40" s="6">
        <f t="shared" si="2"/>
        <v>57.475999999999999</v>
      </c>
      <c r="M40" s="1"/>
      <c r="N40" s="58"/>
    </row>
    <row r="41" spans="1:14" ht="13.5" thickBot="1" x14ac:dyDescent="0.25">
      <c r="A41" s="5">
        <v>33</v>
      </c>
      <c r="B41" s="7" t="s">
        <v>107</v>
      </c>
      <c r="C41" s="7" t="s">
        <v>56</v>
      </c>
      <c r="D41" s="8"/>
      <c r="E41" s="8">
        <v>108.33</v>
      </c>
      <c r="F41" s="8">
        <v>114.62</v>
      </c>
      <c r="G41" s="8"/>
      <c r="H41" s="8"/>
      <c r="I41" s="8">
        <f t="shared" si="3"/>
        <v>74.316666666666663</v>
      </c>
      <c r="J41" s="8"/>
      <c r="K41" s="8">
        <v>0</v>
      </c>
      <c r="L41" s="6">
        <f t="shared" si="2"/>
        <v>44.589999999999996</v>
      </c>
      <c r="M41" s="1"/>
      <c r="N41" s="58"/>
    </row>
    <row r="42" spans="1:14" ht="13.5" thickBot="1" x14ac:dyDescent="0.25">
      <c r="A42" s="5">
        <v>34</v>
      </c>
      <c r="B42" s="7" t="s">
        <v>85</v>
      </c>
      <c r="C42" s="7" t="s">
        <v>56</v>
      </c>
      <c r="D42" s="8"/>
      <c r="E42" s="8">
        <v>191.64</v>
      </c>
      <c r="F42" s="8"/>
      <c r="G42" s="8"/>
      <c r="H42" s="8"/>
      <c r="I42" s="8">
        <f t="shared" si="3"/>
        <v>63.879999999999995</v>
      </c>
      <c r="J42" s="8"/>
      <c r="K42" s="8">
        <v>0</v>
      </c>
      <c r="L42" s="6">
        <f t="shared" si="2"/>
        <v>38.327999999999996</v>
      </c>
      <c r="M42" s="1"/>
    </row>
    <row r="43" spans="1:14" ht="13.5" thickBot="1" x14ac:dyDescent="0.25">
      <c r="A43" s="5">
        <v>35</v>
      </c>
      <c r="B43" s="7" t="s">
        <v>116</v>
      </c>
      <c r="C43" s="7" t="s">
        <v>55</v>
      </c>
      <c r="D43" s="8"/>
      <c r="E43" s="8">
        <v>181.83</v>
      </c>
      <c r="F43" s="8"/>
      <c r="G43" s="8"/>
      <c r="H43" s="8"/>
      <c r="I43" s="8">
        <f t="shared" si="3"/>
        <v>60.610000000000007</v>
      </c>
      <c r="J43" s="8"/>
      <c r="K43" s="8">
        <v>0</v>
      </c>
      <c r="L43" s="6">
        <f t="shared" si="2"/>
        <v>36.366</v>
      </c>
      <c r="M43" s="1"/>
    </row>
    <row r="44" spans="1:14" ht="13.5" thickBot="1" x14ac:dyDescent="0.25">
      <c r="A44" s="5">
        <v>36</v>
      </c>
      <c r="B44" s="7" t="s">
        <v>50</v>
      </c>
      <c r="C44" s="7" t="s">
        <v>55</v>
      </c>
      <c r="D44" s="8"/>
      <c r="E44" s="8"/>
      <c r="F44" s="8">
        <v>181.65</v>
      </c>
      <c r="G44" s="8"/>
      <c r="H44" s="8"/>
      <c r="I44" s="8">
        <f t="shared" si="3"/>
        <v>60.550000000000004</v>
      </c>
      <c r="J44" s="8"/>
      <c r="K44" s="8">
        <v>0</v>
      </c>
      <c r="L44" s="6">
        <f t="shared" si="2"/>
        <v>36.33</v>
      </c>
      <c r="M44" s="1"/>
    </row>
    <row r="45" spans="1:14" ht="13.5" thickBot="1" x14ac:dyDescent="0.25">
      <c r="A45" s="5">
        <v>37</v>
      </c>
      <c r="B45" s="7" t="s">
        <v>102</v>
      </c>
      <c r="C45" s="7" t="s">
        <v>56</v>
      </c>
      <c r="D45" s="8"/>
      <c r="E45" s="8"/>
      <c r="F45" s="8">
        <v>150.1</v>
      </c>
      <c r="G45" s="8"/>
      <c r="H45" s="8"/>
      <c r="I45" s="8">
        <f t="shared" si="3"/>
        <v>50.033333333333331</v>
      </c>
      <c r="J45" s="8"/>
      <c r="K45" s="8">
        <v>0</v>
      </c>
      <c r="L45" s="6">
        <f t="shared" si="2"/>
        <v>30.02</v>
      </c>
      <c r="M45" s="1"/>
    </row>
    <row r="46" spans="1:14" ht="13.5" thickBot="1" x14ac:dyDescent="0.25">
      <c r="A46" s="5">
        <v>38</v>
      </c>
      <c r="B46" s="7" t="s">
        <v>47</v>
      </c>
      <c r="C46" s="7" t="s">
        <v>55</v>
      </c>
      <c r="D46" s="8"/>
      <c r="E46" s="13">
        <v>144.63999999999999</v>
      </c>
      <c r="F46" s="8"/>
      <c r="G46" s="8"/>
      <c r="H46" s="8"/>
      <c r="I46" s="8">
        <f t="shared" si="3"/>
        <v>48.213333333333331</v>
      </c>
      <c r="J46" s="8"/>
      <c r="K46" s="8">
        <v>0</v>
      </c>
      <c r="L46" s="6">
        <f t="shared" si="2"/>
        <v>28.927999999999997</v>
      </c>
      <c r="M46" s="1"/>
    </row>
    <row r="47" spans="1:14" ht="13.5" thickBot="1" x14ac:dyDescent="0.25">
      <c r="A47" s="5">
        <v>39</v>
      </c>
      <c r="B47" s="7" t="s">
        <v>48</v>
      </c>
      <c r="C47" s="7" t="s">
        <v>55</v>
      </c>
      <c r="D47" s="8"/>
      <c r="E47" s="8"/>
      <c r="F47" s="8">
        <v>124.25</v>
      </c>
      <c r="G47" s="8"/>
      <c r="H47" s="8"/>
      <c r="I47" s="8">
        <f t="shared" si="3"/>
        <v>41.416666666666664</v>
      </c>
      <c r="J47" s="8"/>
      <c r="K47" s="8">
        <v>0</v>
      </c>
      <c r="L47" s="6">
        <f t="shared" si="2"/>
        <v>24.85</v>
      </c>
      <c r="M47" s="1"/>
      <c r="N47" s="58"/>
    </row>
    <row r="48" spans="1:14" ht="13.5" thickBot="1" x14ac:dyDescent="0.25">
      <c r="A48" s="5">
        <v>40</v>
      </c>
      <c r="B48" s="7" t="s">
        <v>92</v>
      </c>
      <c r="C48" s="7" t="s">
        <v>56</v>
      </c>
      <c r="D48" s="8"/>
      <c r="E48" s="8"/>
      <c r="F48" s="8">
        <v>123.26</v>
      </c>
      <c r="G48" s="8"/>
      <c r="H48" s="8"/>
      <c r="I48" s="8">
        <f t="shared" si="3"/>
        <v>41.086666666666666</v>
      </c>
      <c r="J48" s="8"/>
      <c r="K48" s="8">
        <v>0</v>
      </c>
      <c r="L48" s="6">
        <f t="shared" si="2"/>
        <v>24.651999999999997</v>
      </c>
      <c r="M48" s="1"/>
      <c r="N48" s="58"/>
    </row>
  </sheetData>
  <sortState ref="B20:L48">
    <sortCondition descending="1" ref="L20:L48"/>
  </sortState>
  <pageMargins left="0.7" right="0.7" top="0.75" bottom="0.75" header="0.3" footer="0.3"/>
  <pageSetup paperSize="9" scale="73" orientation="landscape" r:id="rId1"/>
  <headerFooter>
    <oddHeader>&amp;C&amp;12Belgische SportsCasting Federatie vzw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workbookViewId="0">
      <selection activeCell="M31" sqref="M31"/>
    </sheetView>
  </sheetViews>
  <sheetFormatPr defaultRowHeight="12.75" x14ac:dyDescent="0.2"/>
  <cols>
    <col min="1" max="1" width="1.28515625" customWidth="1"/>
    <col min="2" max="2" width="3.28515625" style="14" customWidth="1"/>
    <col min="3" max="3" width="20.5703125" customWidth="1"/>
    <col min="4" max="4" width="5.140625" style="15" customWidth="1"/>
    <col min="5" max="5" width="8.28515625" style="14" customWidth="1"/>
    <col min="6" max="6" width="5.140625" style="15" customWidth="1"/>
    <col min="7" max="7" width="8.28515625" style="14" customWidth="1"/>
    <col min="8" max="8" width="5.140625" style="15" customWidth="1"/>
    <col min="9" max="9" width="8.28515625" style="14" customWidth="1"/>
    <col min="10" max="10" width="5.140625" style="15" customWidth="1"/>
    <col min="11" max="11" width="8.28515625" style="14" customWidth="1"/>
    <col min="12" max="12" width="5.140625" style="15" customWidth="1"/>
    <col min="13" max="13" width="8.28515625" style="14" customWidth="1"/>
    <col min="14" max="14" width="5.140625" style="15" customWidth="1"/>
    <col min="15" max="15" width="8.28515625" style="14" customWidth="1"/>
    <col min="16" max="16" width="5.140625" style="15" customWidth="1"/>
    <col min="17" max="17" width="8.28515625" style="14" customWidth="1"/>
    <col min="18" max="18" width="5.140625" style="14" customWidth="1"/>
    <col min="19" max="19" width="8.28515625" style="14" customWidth="1"/>
    <col min="20" max="20" width="5.140625" style="15" hidden="1" customWidth="1"/>
    <col min="21" max="21" width="8.28515625" style="14" hidden="1" customWidth="1"/>
    <col min="22" max="22" width="5.28515625" customWidth="1"/>
    <col min="257" max="257" width="1.28515625" customWidth="1"/>
    <col min="258" max="258" width="3.28515625" customWidth="1"/>
    <col min="259" max="259" width="20.5703125" customWidth="1"/>
    <col min="260" max="260" width="5.140625" customWidth="1"/>
    <col min="261" max="261" width="8.28515625" customWidth="1"/>
    <col min="262" max="262" width="5.140625" customWidth="1"/>
    <col min="263" max="263" width="8.28515625" customWidth="1"/>
    <col min="264" max="264" width="5.140625" customWidth="1"/>
    <col min="265" max="265" width="8.28515625" customWidth="1"/>
    <col min="266" max="266" width="5.140625" customWidth="1"/>
    <col min="267" max="267" width="8.28515625" customWidth="1"/>
    <col min="268" max="268" width="5.140625" customWidth="1"/>
    <col min="269" max="269" width="8.28515625" customWidth="1"/>
    <col min="270" max="270" width="5.140625" customWidth="1"/>
    <col min="271" max="271" width="8.28515625" customWidth="1"/>
    <col min="272" max="272" width="5.140625" customWidth="1"/>
    <col min="273" max="273" width="8.28515625" customWidth="1"/>
    <col min="274" max="274" width="5.140625" customWidth="1"/>
    <col min="275" max="275" width="8.28515625" customWidth="1"/>
    <col min="276" max="277" width="0" hidden="1" customWidth="1"/>
    <col min="278" max="278" width="5.28515625" customWidth="1"/>
    <col min="513" max="513" width="1.28515625" customWidth="1"/>
    <col min="514" max="514" width="3.28515625" customWidth="1"/>
    <col min="515" max="515" width="20.5703125" customWidth="1"/>
    <col min="516" max="516" width="5.140625" customWidth="1"/>
    <col min="517" max="517" width="8.28515625" customWidth="1"/>
    <col min="518" max="518" width="5.140625" customWidth="1"/>
    <col min="519" max="519" width="8.28515625" customWidth="1"/>
    <col min="520" max="520" width="5.140625" customWidth="1"/>
    <col min="521" max="521" width="8.28515625" customWidth="1"/>
    <col min="522" max="522" width="5.140625" customWidth="1"/>
    <col min="523" max="523" width="8.28515625" customWidth="1"/>
    <col min="524" max="524" width="5.140625" customWidth="1"/>
    <col min="525" max="525" width="8.28515625" customWidth="1"/>
    <col min="526" max="526" width="5.140625" customWidth="1"/>
    <col min="527" max="527" width="8.28515625" customWidth="1"/>
    <col min="528" max="528" width="5.140625" customWidth="1"/>
    <col min="529" max="529" width="8.28515625" customWidth="1"/>
    <col min="530" max="530" width="5.140625" customWidth="1"/>
    <col min="531" max="531" width="8.28515625" customWidth="1"/>
    <col min="532" max="533" width="0" hidden="1" customWidth="1"/>
    <col min="534" max="534" width="5.28515625" customWidth="1"/>
    <col min="769" max="769" width="1.28515625" customWidth="1"/>
    <col min="770" max="770" width="3.28515625" customWidth="1"/>
    <col min="771" max="771" width="20.5703125" customWidth="1"/>
    <col min="772" max="772" width="5.140625" customWidth="1"/>
    <col min="773" max="773" width="8.28515625" customWidth="1"/>
    <col min="774" max="774" width="5.140625" customWidth="1"/>
    <col min="775" max="775" width="8.28515625" customWidth="1"/>
    <col min="776" max="776" width="5.140625" customWidth="1"/>
    <col min="777" max="777" width="8.28515625" customWidth="1"/>
    <col min="778" max="778" width="5.140625" customWidth="1"/>
    <col min="779" max="779" width="8.28515625" customWidth="1"/>
    <col min="780" max="780" width="5.140625" customWidth="1"/>
    <col min="781" max="781" width="8.28515625" customWidth="1"/>
    <col min="782" max="782" width="5.140625" customWidth="1"/>
    <col min="783" max="783" width="8.28515625" customWidth="1"/>
    <col min="784" max="784" width="5.140625" customWidth="1"/>
    <col min="785" max="785" width="8.28515625" customWidth="1"/>
    <col min="786" max="786" width="5.140625" customWidth="1"/>
    <col min="787" max="787" width="8.28515625" customWidth="1"/>
    <col min="788" max="789" width="0" hidden="1" customWidth="1"/>
    <col min="790" max="790" width="5.28515625" customWidth="1"/>
    <col min="1025" max="1025" width="1.28515625" customWidth="1"/>
    <col min="1026" max="1026" width="3.28515625" customWidth="1"/>
    <col min="1027" max="1027" width="20.5703125" customWidth="1"/>
    <col min="1028" max="1028" width="5.140625" customWidth="1"/>
    <col min="1029" max="1029" width="8.28515625" customWidth="1"/>
    <col min="1030" max="1030" width="5.140625" customWidth="1"/>
    <col min="1031" max="1031" width="8.28515625" customWidth="1"/>
    <col min="1032" max="1032" width="5.140625" customWidth="1"/>
    <col min="1033" max="1033" width="8.28515625" customWidth="1"/>
    <col min="1034" max="1034" width="5.140625" customWidth="1"/>
    <col min="1035" max="1035" width="8.28515625" customWidth="1"/>
    <col min="1036" max="1036" width="5.140625" customWidth="1"/>
    <col min="1037" max="1037" width="8.28515625" customWidth="1"/>
    <col min="1038" max="1038" width="5.140625" customWidth="1"/>
    <col min="1039" max="1039" width="8.28515625" customWidth="1"/>
    <col min="1040" max="1040" width="5.140625" customWidth="1"/>
    <col min="1041" max="1041" width="8.28515625" customWidth="1"/>
    <col min="1042" max="1042" width="5.140625" customWidth="1"/>
    <col min="1043" max="1043" width="8.28515625" customWidth="1"/>
    <col min="1044" max="1045" width="0" hidden="1" customWidth="1"/>
    <col min="1046" max="1046" width="5.28515625" customWidth="1"/>
    <col min="1281" max="1281" width="1.28515625" customWidth="1"/>
    <col min="1282" max="1282" width="3.28515625" customWidth="1"/>
    <col min="1283" max="1283" width="20.5703125" customWidth="1"/>
    <col min="1284" max="1284" width="5.140625" customWidth="1"/>
    <col min="1285" max="1285" width="8.28515625" customWidth="1"/>
    <col min="1286" max="1286" width="5.140625" customWidth="1"/>
    <col min="1287" max="1287" width="8.28515625" customWidth="1"/>
    <col min="1288" max="1288" width="5.140625" customWidth="1"/>
    <col min="1289" max="1289" width="8.28515625" customWidth="1"/>
    <col min="1290" max="1290" width="5.140625" customWidth="1"/>
    <col min="1291" max="1291" width="8.28515625" customWidth="1"/>
    <col min="1292" max="1292" width="5.140625" customWidth="1"/>
    <col min="1293" max="1293" width="8.28515625" customWidth="1"/>
    <col min="1294" max="1294" width="5.140625" customWidth="1"/>
    <col min="1295" max="1295" width="8.28515625" customWidth="1"/>
    <col min="1296" max="1296" width="5.140625" customWidth="1"/>
    <col min="1297" max="1297" width="8.28515625" customWidth="1"/>
    <col min="1298" max="1298" width="5.140625" customWidth="1"/>
    <col min="1299" max="1299" width="8.28515625" customWidth="1"/>
    <col min="1300" max="1301" width="0" hidden="1" customWidth="1"/>
    <col min="1302" max="1302" width="5.28515625" customWidth="1"/>
    <col min="1537" max="1537" width="1.28515625" customWidth="1"/>
    <col min="1538" max="1538" width="3.28515625" customWidth="1"/>
    <col min="1539" max="1539" width="20.5703125" customWidth="1"/>
    <col min="1540" max="1540" width="5.140625" customWidth="1"/>
    <col min="1541" max="1541" width="8.28515625" customWidth="1"/>
    <col min="1542" max="1542" width="5.140625" customWidth="1"/>
    <col min="1543" max="1543" width="8.28515625" customWidth="1"/>
    <col min="1544" max="1544" width="5.140625" customWidth="1"/>
    <col min="1545" max="1545" width="8.28515625" customWidth="1"/>
    <col min="1546" max="1546" width="5.140625" customWidth="1"/>
    <col min="1547" max="1547" width="8.28515625" customWidth="1"/>
    <col min="1548" max="1548" width="5.140625" customWidth="1"/>
    <col min="1549" max="1549" width="8.28515625" customWidth="1"/>
    <col min="1550" max="1550" width="5.140625" customWidth="1"/>
    <col min="1551" max="1551" width="8.28515625" customWidth="1"/>
    <col min="1552" max="1552" width="5.140625" customWidth="1"/>
    <col min="1553" max="1553" width="8.28515625" customWidth="1"/>
    <col min="1554" max="1554" width="5.140625" customWidth="1"/>
    <col min="1555" max="1555" width="8.28515625" customWidth="1"/>
    <col min="1556" max="1557" width="0" hidden="1" customWidth="1"/>
    <col min="1558" max="1558" width="5.28515625" customWidth="1"/>
    <col min="1793" max="1793" width="1.28515625" customWidth="1"/>
    <col min="1794" max="1794" width="3.28515625" customWidth="1"/>
    <col min="1795" max="1795" width="20.5703125" customWidth="1"/>
    <col min="1796" max="1796" width="5.140625" customWidth="1"/>
    <col min="1797" max="1797" width="8.28515625" customWidth="1"/>
    <col min="1798" max="1798" width="5.140625" customWidth="1"/>
    <col min="1799" max="1799" width="8.28515625" customWidth="1"/>
    <col min="1800" max="1800" width="5.140625" customWidth="1"/>
    <col min="1801" max="1801" width="8.28515625" customWidth="1"/>
    <col min="1802" max="1802" width="5.140625" customWidth="1"/>
    <col min="1803" max="1803" width="8.28515625" customWidth="1"/>
    <col min="1804" max="1804" width="5.140625" customWidth="1"/>
    <col min="1805" max="1805" width="8.28515625" customWidth="1"/>
    <col min="1806" max="1806" width="5.140625" customWidth="1"/>
    <col min="1807" max="1807" width="8.28515625" customWidth="1"/>
    <col min="1808" max="1808" width="5.140625" customWidth="1"/>
    <col min="1809" max="1809" width="8.28515625" customWidth="1"/>
    <col min="1810" max="1810" width="5.140625" customWidth="1"/>
    <col min="1811" max="1811" width="8.28515625" customWidth="1"/>
    <col min="1812" max="1813" width="0" hidden="1" customWidth="1"/>
    <col min="1814" max="1814" width="5.28515625" customWidth="1"/>
    <col min="2049" max="2049" width="1.28515625" customWidth="1"/>
    <col min="2050" max="2050" width="3.28515625" customWidth="1"/>
    <col min="2051" max="2051" width="20.5703125" customWidth="1"/>
    <col min="2052" max="2052" width="5.140625" customWidth="1"/>
    <col min="2053" max="2053" width="8.28515625" customWidth="1"/>
    <col min="2054" max="2054" width="5.140625" customWidth="1"/>
    <col min="2055" max="2055" width="8.28515625" customWidth="1"/>
    <col min="2056" max="2056" width="5.140625" customWidth="1"/>
    <col min="2057" max="2057" width="8.28515625" customWidth="1"/>
    <col min="2058" max="2058" width="5.140625" customWidth="1"/>
    <col min="2059" max="2059" width="8.28515625" customWidth="1"/>
    <col min="2060" max="2060" width="5.140625" customWidth="1"/>
    <col min="2061" max="2061" width="8.28515625" customWidth="1"/>
    <col min="2062" max="2062" width="5.140625" customWidth="1"/>
    <col min="2063" max="2063" width="8.28515625" customWidth="1"/>
    <col min="2064" max="2064" width="5.140625" customWidth="1"/>
    <col min="2065" max="2065" width="8.28515625" customWidth="1"/>
    <col min="2066" max="2066" width="5.140625" customWidth="1"/>
    <col min="2067" max="2067" width="8.28515625" customWidth="1"/>
    <col min="2068" max="2069" width="0" hidden="1" customWidth="1"/>
    <col min="2070" max="2070" width="5.28515625" customWidth="1"/>
    <col min="2305" max="2305" width="1.28515625" customWidth="1"/>
    <col min="2306" max="2306" width="3.28515625" customWidth="1"/>
    <col min="2307" max="2307" width="20.5703125" customWidth="1"/>
    <col min="2308" max="2308" width="5.140625" customWidth="1"/>
    <col min="2309" max="2309" width="8.28515625" customWidth="1"/>
    <col min="2310" max="2310" width="5.140625" customWidth="1"/>
    <col min="2311" max="2311" width="8.28515625" customWidth="1"/>
    <col min="2312" max="2312" width="5.140625" customWidth="1"/>
    <col min="2313" max="2313" width="8.28515625" customWidth="1"/>
    <col min="2314" max="2314" width="5.140625" customWidth="1"/>
    <col min="2315" max="2315" width="8.28515625" customWidth="1"/>
    <col min="2316" max="2316" width="5.140625" customWidth="1"/>
    <col min="2317" max="2317" width="8.28515625" customWidth="1"/>
    <col min="2318" max="2318" width="5.140625" customWidth="1"/>
    <col min="2319" max="2319" width="8.28515625" customWidth="1"/>
    <col min="2320" max="2320" width="5.140625" customWidth="1"/>
    <col min="2321" max="2321" width="8.28515625" customWidth="1"/>
    <col min="2322" max="2322" width="5.140625" customWidth="1"/>
    <col min="2323" max="2323" width="8.28515625" customWidth="1"/>
    <col min="2324" max="2325" width="0" hidden="1" customWidth="1"/>
    <col min="2326" max="2326" width="5.28515625" customWidth="1"/>
    <col min="2561" max="2561" width="1.28515625" customWidth="1"/>
    <col min="2562" max="2562" width="3.28515625" customWidth="1"/>
    <col min="2563" max="2563" width="20.5703125" customWidth="1"/>
    <col min="2564" max="2564" width="5.140625" customWidth="1"/>
    <col min="2565" max="2565" width="8.28515625" customWidth="1"/>
    <col min="2566" max="2566" width="5.140625" customWidth="1"/>
    <col min="2567" max="2567" width="8.28515625" customWidth="1"/>
    <col min="2568" max="2568" width="5.140625" customWidth="1"/>
    <col min="2569" max="2569" width="8.28515625" customWidth="1"/>
    <col min="2570" max="2570" width="5.140625" customWidth="1"/>
    <col min="2571" max="2571" width="8.28515625" customWidth="1"/>
    <col min="2572" max="2572" width="5.140625" customWidth="1"/>
    <col min="2573" max="2573" width="8.28515625" customWidth="1"/>
    <col min="2574" max="2574" width="5.140625" customWidth="1"/>
    <col min="2575" max="2575" width="8.28515625" customWidth="1"/>
    <col min="2576" max="2576" width="5.140625" customWidth="1"/>
    <col min="2577" max="2577" width="8.28515625" customWidth="1"/>
    <col min="2578" max="2578" width="5.140625" customWidth="1"/>
    <col min="2579" max="2579" width="8.28515625" customWidth="1"/>
    <col min="2580" max="2581" width="0" hidden="1" customWidth="1"/>
    <col min="2582" max="2582" width="5.28515625" customWidth="1"/>
    <col min="2817" max="2817" width="1.28515625" customWidth="1"/>
    <col min="2818" max="2818" width="3.28515625" customWidth="1"/>
    <col min="2819" max="2819" width="20.5703125" customWidth="1"/>
    <col min="2820" max="2820" width="5.140625" customWidth="1"/>
    <col min="2821" max="2821" width="8.28515625" customWidth="1"/>
    <col min="2822" max="2822" width="5.140625" customWidth="1"/>
    <col min="2823" max="2823" width="8.28515625" customWidth="1"/>
    <col min="2824" max="2824" width="5.140625" customWidth="1"/>
    <col min="2825" max="2825" width="8.28515625" customWidth="1"/>
    <col min="2826" max="2826" width="5.140625" customWidth="1"/>
    <col min="2827" max="2827" width="8.28515625" customWidth="1"/>
    <col min="2828" max="2828" width="5.140625" customWidth="1"/>
    <col min="2829" max="2829" width="8.28515625" customWidth="1"/>
    <col min="2830" max="2830" width="5.140625" customWidth="1"/>
    <col min="2831" max="2831" width="8.28515625" customWidth="1"/>
    <col min="2832" max="2832" width="5.140625" customWidth="1"/>
    <col min="2833" max="2833" width="8.28515625" customWidth="1"/>
    <col min="2834" max="2834" width="5.140625" customWidth="1"/>
    <col min="2835" max="2835" width="8.28515625" customWidth="1"/>
    <col min="2836" max="2837" width="0" hidden="1" customWidth="1"/>
    <col min="2838" max="2838" width="5.28515625" customWidth="1"/>
    <col min="3073" max="3073" width="1.28515625" customWidth="1"/>
    <col min="3074" max="3074" width="3.28515625" customWidth="1"/>
    <col min="3075" max="3075" width="20.5703125" customWidth="1"/>
    <col min="3076" max="3076" width="5.140625" customWidth="1"/>
    <col min="3077" max="3077" width="8.28515625" customWidth="1"/>
    <col min="3078" max="3078" width="5.140625" customWidth="1"/>
    <col min="3079" max="3079" width="8.28515625" customWidth="1"/>
    <col min="3080" max="3080" width="5.140625" customWidth="1"/>
    <col min="3081" max="3081" width="8.28515625" customWidth="1"/>
    <col min="3082" max="3082" width="5.140625" customWidth="1"/>
    <col min="3083" max="3083" width="8.28515625" customWidth="1"/>
    <col min="3084" max="3084" width="5.140625" customWidth="1"/>
    <col min="3085" max="3085" width="8.28515625" customWidth="1"/>
    <col min="3086" max="3086" width="5.140625" customWidth="1"/>
    <col min="3087" max="3087" width="8.28515625" customWidth="1"/>
    <col min="3088" max="3088" width="5.140625" customWidth="1"/>
    <col min="3089" max="3089" width="8.28515625" customWidth="1"/>
    <col min="3090" max="3090" width="5.140625" customWidth="1"/>
    <col min="3091" max="3091" width="8.28515625" customWidth="1"/>
    <col min="3092" max="3093" width="0" hidden="1" customWidth="1"/>
    <col min="3094" max="3094" width="5.28515625" customWidth="1"/>
    <col min="3329" max="3329" width="1.28515625" customWidth="1"/>
    <col min="3330" max="3330" width="3.28515625" customWidth="1"/>
    <col min="3331" max="3331" width="20.5703125" customWidth="1"/>
    <col min="3332" max="3332" width="5.140625" customWidth="1"/>
    <col min="3333" max="3333" width="8.28515625" customWidth="1"/>
    <col min="3334" max="3334" width="5.140625" customWidth="1"/>
    <col min="3335" max="3335" width="8.28515625" customWidth="1"/>
    <col min="3336" max="3336" width="5.140625" customWidth="1"/>
    <col min="3337" max="3337" width="8.28515625" customWidth="1"/>
    <col min="3338" max="3338" width="5.140625" customWidth="1"/>
    <col min="3339" max="3339" width="8.28515625" customWidth="1"/>
    <col min="3340" max="3340" width="5.140625" customWidth="1"/>
    <col min="3341" max="3341" width="8.28515625" customWidth="1"/>
    <col min="3342" max="3342" width="5.140625" customWidth="1"/>
    <col min="3343" max="3343" width="8.28515625" customWidth="1"/>
    <col min="3344" max="3344" width="5.140625" customWidth="1"/>
    <col min="3345" max="3345" width="8.28515625" customWidth="1"/>
    <col min="3346" max="3346" width="5.140625" customWidth="1"/>
    <col min="3347" max="3347" width="8.28515625" customWidth="1"/>
    <col min="3348" max="3349" width="0" hidden="1" customWidth="1"/>
    <col min="3350" max="3350" width="5.28515625" customWidth="1"/>
    <col min="3585" max="3585" width="1.28515625" customWidth="1"/>
    <col min="3586" max="3586" width="3.28515625" customWidth="1"/>
    <col min="3587" max="3587" width="20.5703125" customWidth="1"/>
    <col min="3588" max="3588" width="5.140625" customWidth="1"/>
    <col min="3589" max="3589" width="8.28515625" customWidth="1"/>
    <col min="3590" max="3590" width="5.140625" customWidth="1"/>
    <col min="3591" max="3591" width="8.28515625" customWidth="1"/>
    <col min="3592" max="3592" width="5.140625" customWidth="1"/>
    <col min="3593" max="3593" width="8.28515625" customWidth="1"/>
    <col min="3594" max="3594" width="5.140625" customWidth="1"/>
    <col min="3595" max="3595" width="8.28515625" customWidth="1"/>
    <col min="3596" max="3596" width="5.140625" customWidth="1"/>
    <col min="3597" max="3597" width="8.28515625" customWidth="1"/>
    <col min="3598" max="3598" width="5.140625" customWidth="1"/>
    <col min="3599" max="3599" width="8.28515625" customWidth="1"/>
    <col min="3600" max="3600" width="5.140625" customWidth="1"/>
    <col min="3601" max="3601" width="8.28515625" customWidth="1"/>
    <col min="3602" max="3602" width="5.140625" customWidth="1"/>
    <col min="3603" max="3603" width="8.28515625" customWidth="1"/>
    <col min="3604" max="3605" width="0" hidden="1" customWidth="1"/>
    <col min="3606" max="3606" width="5.28515625" customWidth="1"/>
    <col min="3841" max="3841" width="1.28515625" customWidth="1"/>
    <col min="3842" max="3842" width="3.28515625" customWidth="1"/>
    <col min="3843" max="3843" width="20.5703125" customWidth="1"/>
    <col min="3844" max="3844" width="5.140625" customWidth="1"/>
    <col min="3845" max="3845" width="8.28515625" customWidth="1"/>
    <col min="3846" max="3846" width="5.140625" customWidth="1"/>
    <col min="3847" max="3847" width="8.28515625" customWidth="1"/>
    <col min="3848" max="3848" width="5.140625" customWidth="1"/>
    <col min="3849" max="3849" width="8.28515625" customWidth="1"/>
    <col min="3850" max="3850" width="5.140625" customWidth="1"/>
    <col min="3851" max="3851" width="8.28515625" customWidth="1"/>
    <col min="3852" max="3852" width="5.140625" customWidth="1"/>
    <col min="3853" max="3853" width="8.28515625" customWidth="1"/>
    <col min="3854" max="3854" width="5.140625" customWidth="1"/>
    <col min="3855" max="3855" width="8.28515625" customWidth="1"/>
    <col min="3856" max="3856" width="5.140625" customWidth="1"/>
    <col min="3857" max="3857" width="8.28515625" customWidth="1"/>
    <col min="3858" max="3858" width="5.140625" customWidth="1"/>
    <col min="3859" max="3859" width="8.28515625" customWidth="1"/>
    <col min="3860" max="3861" width="0" hidden="1" customWidth="1"/>
    <col min="3862" max="3862" width="5.28515625" customWidth="1"/>
    <col min="4097" max="4097" width="1.28515625" customWidth="1"/>
    <col min="4098" max="4098" width="3.28515625" customWidth="1"/>
    <col min="4099" max="4099" width="20.5703125" customWidth="1"/>
    <col min="4100" max="4100" width="5.140625" customWidth="1"/>
    <col min="4101" max="4101" width="8.28515625" customWidth="1"/>
    <col min="4102" max="4102" width="5.140625" customWidth="1"/>
    <col min="4103" max="4103" width="8.28515625" customWidth="1"/>
    <col min="4104" max="4104" width="5.140625" customWidth="1"/>
    <col min="4105" max="4105" width="8.28515625" customWidth="1"/>
    <col min="4106" max="4106" width="5.140625" customWidth="1"/>
    <col min="4107" max="4107" width="8.28515625" customWidth="1"/>
    <col min="4108" max="4108" width="5.140625" customWidth="1"/>
    <col min="4109" max="4109" width="8.28515625" customWidth="1"/>
    <col min="4110" max="4110" width="5.140625" customWidth="1"/>
    <col min="4111" max="4111" width="8.28515625" customWidth="1"/>
    <col min="4112" max="4112" width="5.140625" customWidth="1"/>
    <col min="4113" max="4113" width="8.28515625" customWidth="1"/>
    <col min="4114" max="4114" width="5.140625" customWidth="1"/>
    <col min="4115" max="4115" width="8.28515625" customWidth="1"/>
    <col min="4116" max="4117" width="0" hidden="1" customWidth="1"/>
    <col min="4118" max="4118" width="5.28515625" customWidth="1"/>
    <col min="4353" max="4353" width="1.28515625" customWidth="1"/>
    <col min="4354" max="4354" width="3.28515625" customWidth="1"/>
    <col min="4355" max="4355" width="20.5703125" customWidth="1"/>
    <col min="4356" max="4356" width="5.140625" customWidth="1"/>
    <col min="4357" max="4357" width="8.28515625" customWidth="1"/>
    <col min="4358" max="4358" width="5.140625" customWidth="1"/>
    <col min="4359" max="4359" width="8.28515625" customWidth="1"/>
    <col min="4360" max="4360" width="5.140625" customWidth="1"/>
    <col min="4361" max="4361" width="8.28515625" customWidth="1"/>
    <col min="4362" max="4362" width="5.140625" customWidth="1"/>
    <col min="4363" max="4363" width="8.28515625" customWidth="1"/>
    <col min="4364" max="4364" width="5.140625" customWidth="1"/>
    <col min="4365" max="4365" width="8.28515625" customWidth="1"/>
    <col min="4366" max="4366" width="5.140625" customWidth="1"/>
    <col min="4367" max="4367" width="8.28515625" customWidth="1"/>
    <col min="4368" max="4368" width="5.140625" customWidth="1"/>
    <col min="4369" max="4369" width="8.28515625" customWidth="1"/>
    <col min="4370" max="4370" width="5.140625" customWidth="1"/>
    <col min="4371" max="4371" width="8.28515625" customWidth="1"/>
    <col min="4372" max="4373" width="0" hidden="1" customWidth="1"/>
    <col min="4374" max="4374" width="5.28515625" customWidth="1"/>
    <col min="4609" max="4609" width="1.28515625" customWidth="1"/>
    <col min="4610" max="4610" width="3.28515625" customWidth="1"/>
    <col min="4611" max="4611" width="20.5703125" customWidth="1"/>
    <col min="4612" max="4612" width="5.140625" customWidth="1"/>
    <col min="4613" max="4613" width="8.28515625" customWidth="1"/>
    <col min="4614" max="4614" width="5.140625" customWidth="1"/>
    <col min="4615" max="4615" width="8.28515625" customWidth="1"/>
    <col min="4616" max="4616" width="5.140625" customWidth="1"/>
    <col min="4617" max="4617" width="8.28515625" customWidth="1"/>
    <col min="4618" max="4618" width="5.140625" customWidth="1"/>
    <col min="4619" max="4619" width="8.28515625" customWidth="1"/>
    <col min="4620" max="4620" width="5.140625" customWidth="1"/>
    <col min="4621" max="4621" width="8.28515625" customWidth="1"/>
    <col min="4622" max="4622" width="5.140625" customWidth="1"/>
    <col min="4623" max="4623" width="8.28515625" customWidth="1"/>
    <col min="4624" max="4624" width="5.140625" customWidth="1"/>
    <col min="4625" max="4625" width="8.28515625" customWidth="1"/>
    <col min="4626" max="4626" width="5.140625" customWidth="1"/>
    <col min="4627" max="4627" width="8.28515625" customWidth="1"/>
    <col min="4628" max="4629" width="0" hidden="1" customWidth="1"/>
    <col min="4630" max="4630" width="5.28515625" customWidth="1"/>
    <col min="4865" max="4865" width="1.28515625" customWidth="1"/>
    <col min="4866" max="4866" width="3.28515625" customWidth="1"/>
    <col min="4867" max="4867" width="20.5703125" customWidth="1"/>
    <col min="4868" max="4868" width="5.140625" customWidth="1"/>
    <col min="4869" max="4869" width="8.28515625" customWidth="1"/>
    <col min="4870" max="4870" width="5.140625" customWidth="1"/>
    <col min="4871" max="4871" width="8.28515625" customWidth="1"/>
    <col min="4872" max="4872" width="5.140625" customWidth="1"/>
    <col min="4873" max="4873" width="8.28515625" customWidth="1"/>
    <col min="4874" max="4874" width="5.140625" customWidth="1"/>
    <col min="4875" max="4875" width="8.28515625" customWidth="1"/>
    <col min="4876" max="4876" width="5.140625" customWidth="1"/>
    <col min="4877" max="4877" width="8.28515625" customWidth="1"/>
    <col min="4878" max="4878" width="5.140625" customWidth="1"/>
    <col min="4879" max="4879" width="8.28515625" customWidth="1"/>
    <col min="4880" max="4880" width="5.140625" customWidth="1"/>
    <col min="4881" max="4881" width="8.28515625" customWidth="1"/>
    <col min="4882" max="4882" width="5.140625" customWidth="1"/>
    <col min="4883" max="4883" width="8.28515625" customWidth="1"/>
    <col min="4884" max="4885" width="0" hidden="1" customWidth="1"/>
    <col min="4886" max="4886" width="5.28515625" customWidth="1"/>
    <col min="5121" max="5121" width="1.28515625" customWidth="1"/>
    <col min="5122" max="5122" width="3.28515625" customWidth="1"/>
    <col min="5123" max="5123" width="20.5703125" customWidth="1"/>
    <col min="5124" max="5124" width="5.140625" customWidth="1"/>
    <col min="5125" max="5125" width="8.28515625" customWidth="1"/>
    <col min="5126" max="5126" width="5.140625" customWidth="1"/>
    <col min="5127" max="5127" width="8.28515625" customWidth="1"/>
    <col min="5128" max="5128" width="5.140625" customWidth="1"/>
    <col min="5129" max="5129" width="8.28515625" customWidth="1"/>
    <col min="5130" max="5130" width="5.140625" customWidth="1"/>
    <col min="5131" max="5131" width="8.28515625" customWidth="1"/>
    <col min="5132" max="5132" width="5.140625" customWidth="1"/>
    <col min="5133" max="5133" width="8.28515625" customWidth="1"/>
    <col min="5134" max="5134" width="5.140625" customWidth="1"/>
    <col min="5135" max="5135" width="8.28515625" customWidth="1"/>
    <col min="5136" max="5136" width="5.140625" customWidth="1"/>
    <col min="5137" max="5137" width="8.28515625" customWidth="1"/>
    <col min="5138" max="5138" width="5.140625" customWidth="1"/>
    <col min="5139" max="5139" width="8.28515625" customWidth="1"/>
    <col min="5140" max="5141" width="0" hidden="1" customWidth="1"/>
    <col min="5142" max="5142" width="5.28515625" customWidth="1"/>
    <col min="5377" max="5377" width="1.28515625" customWidth="1"/>
    <col min="5378" max="5378" width="3.28515625" customWidth="1"/>
    <col min="5379" max="5379" width="20.5703125" customWidth="1"/>
    <col min="5380" max="5380" width="5.140625" customWidth="1"/>
    <col min="5381" max="5381" width="8.28515625" customWidth="1"/>
    <col min="5382" max="5382" width="5.140625" customWidth="1"/>
    <col min="5383" max="5383" width="8.28515625" customWidth="1"/>
    <col min="5384" max="5384" width="5.140625" customWidth="1"/>
    <col min="5385" max="5385" width="8.28515625" customWidth="1"/>
    <col min="5386" max="5386" width="5.140625" customWidth="1"/>
    <col min="5387" max="5387" width="8.28515625" customWidth="1"/>
    <col min="5388" max="5388" width="5.140625" customWidth="1"/>
    <col min="5389" max="5389" width="8.28515625" customWidth="1"/>
    <col min="5390" max="5390" width="5.140625" customWidth="1"/>
    <col min="5391" max="5391" width="8.28515625" customWidth="1"/>
    <col min="5392" max="5392" width="5.140625" customWidth="1"/>
    <col min="5393" max="5393" width="8.28515625" customWidth="1"/>
    <col min="5394" max="5394" width="5.140625" customWidth="1"/>
    <col min="5395" max="5395" width="8.28515625" customWidth="1"/>
    <col min="5396" max="5397" width="0" hidden="1" customWidth="1"/>
    <col min="5398" max="5398" width="5.28515625" customWidth="1"/>
    <col min="5633" max="5633" width="1.28515625" customWidth="1"/>
    <col min="5634" max="5634" width="3.28515625" customWidth="1"/>
    <col min="5635" max="5635" width="20.5703125" customWidth="1"/>
    <col min="5636" max="5636" width="5.140625" customWidth="1"/>
    <col min="5637" max="5637" width="8.28515625" customWidth="1"/>
    <col min="5638" max="5638" width="5.140625" customWidth="1"/>
    <col min="5639" max="5639" width="8.28515625" customWidth="1"/>
    <col min="5640" max="5640" width="5.140625" customWidth="1"/>
    <col min="5641" max="5641" width="8.28515625" customWidth="1"/>
    <col min="5642" max="5642" width="5.140625" customWidth="1"/>
    <col min="5643" max="5643" width="8.28515625" customWidth="1"/>
    <col min="5644" max="5644" width="5.140625" customWidth="1"/>
    <col min="5645" max="5645" width="8.28515625" customWidth="1"/>
    <col min="5646" max="5646" width="5.140625" customWidth="1"/>
    <col min="5647" max="5647" width="8.28515625" customWidth="1"/>
    <col min="5648" max="5648" width="5.140625" customWidth="1"/>
    <col min="5649" max="5649" width="8.28515625" customWidth="1"/>
    <col min="5650" max="5650" width="5.140625" customWidth="1"/>
    <col min="5651" max="5651" width="8.28515625" customWidth="1"/>
    <col min="5652" max="5653" width="0" hidden="1" customWidth="1"/>
    <col min="5654" max="5654" width="5.28515625" customWidth="1"/>
    <col min="5889" max="5889" width="1.28515625" customWidth="1"/>
    <col min="5890" max="5890" width="3.28515625" customWidth="1"/>
    <col min="5891" max="5891" width="20.5703125" customWidth="1"/>
    <col min="5892" max="5892" width="5.140625" customWidth="1"/>
    <col min="5893" max="5893" width="8.28515625" customWidth="1"/>
    <col min="5894" max="5894" width="5.140625" customWidth="1"/>
    <col min="5895" max="5895" width="8.28515625" customWidth="1"/>
    <col min="5896" max="5896" width="5.140625" customWidth="1"/>
    <col min="5897" max="5897" width="8.28515625" customWidth="1"/>
    <col min="5898" max="5898" width="5.140625" customWidth="1"/>
    <col min="5899" max="5899" width="8.28515625" customWidth="1"/>
    <col min="5900" max="5900" width="5.140625" customWidth="1"/>
    <col min="5901" max="5901" width="8.28515625" customWidth="1"/>
    <col min="5902" max="5902" width="5.140625" customWidth="1"/>
    <col min="5903" max="5903" width="8.28515625" customWidth="1"/>
    <col min="5904" max="5904" width="5.140625" customWidth="1"/>
    <col min="5905" max="5905" width="8.28515625" customWidth="1"/>
    <col min="5906" max="5906" width="5.140625" customWidth="1"/>
    <col min="5907" max="5907" width="8.28515625" customWidth="1"/>
    <col min="5908" max="5909" width="0" hidden="1" customWidth="1"/>
    <col min="5910" max="5910" width="5.28515625" customWidth="1"/>
    <col min="6145" max="6145" width="1.28515625" customWidth="1"/>
    <col min="6146" max="6146" width="3.28515625" customWidth="1"/>
    <col min="6147" max="6147" width="20.5703125" customWidth="1"/>
    <col min="6148" max="6148" width="5.140625" customWidth="1"/>
    <col min="6149" max="6149" width="8.28515625" customWidth="1"/>
    <col min="6150" max="6150" width="5.140625" customWidth="1"/>
    <col min="6151" max="6151" width="8.28515625" customWidth="1"/>
    <col min="6152" max="6152" width="5.140625" customWidth="1"/>
    <col min="6153" max="6153" width="8.28515625" customWidth="1"/>
    <col min="6154" max="6154" width="5.140625" customWidth="1"/>
    <col min="6155" max="6155" width="8.28515625" customWidth="1"/>
    <col min="6156" max="6156" width="5.140625" customWidth="1"/>
    <col min="6157" max="6157" width="8.28515625" customWidth="1"/>
    <col min="6158" max="6158" width="5.140625" customWidth="1"/>
    <col min="6159" max="6159" width="8.28515625" customWidth="1"/>
    <col min="6160" max="6160" width="5.140625" customWidth="1"/>
    <col min="6161" max="6161" width="8.28515625" customWidth="1"/>
    <col min="6162" max="6162" width="5.140625" customWidth="1"/>
    <col min="6163" max="6163" width="8.28515625" customWidth="1"/>
    <col min="6164" max="6165" width="0" hidden="1" customWidth="1"/>
    <col min="6166" max="6166" width="5.28515625" customWidth="1"/>
    <col min="6401" max="6401" width="1.28515625" customWidth="1"/>
    <col min="6402" max="6402" width="3.28515625" customWidth="1"/>
    <col min="6403" max="6403" width="20.5703125" customWidth="1"/>
    <col min="6404" max="6404" width="5.140625" customWidth="1"/>
    <col min="6405" max="6405" width="8.28515625" customWidth="1"/>
    <col min="6406" max="6406" width="5.140625" customWidth="1"/>
    <col min="6407" max="6407" width="8.28515625" customWidth="1"/>
    <col min="6408" max="6408" width="5.140625" customWidth="1"/>
    <col min="6409" max="6409" width="8.28515625" customWidth="1"/>
    <col min="6410" max="6410" width="5.140625" customWidth="1"/>
    <col min="6411" max="6411" width="8.28515625" customWidth="1"/>
    <col min="6412" max="6412" width="5.140625" customWidth="1"/>
    <col min="6413" max="6413" width="8.28515625" customWidth="1"/>
    <col min="6414" max="6414" width="5.140625" customWidth="1"/>
    <col min="6415" max="6415" width="8.28515625" customWidth="1"/>
    <col min="6416" max="6416" width="5.140625" customWidth="1"/>
    <col min="6417" max="6417" width="8.28515625" customWidth="1"/>
    <col min="6418" max="6418" width="5.140625" customWidth="1"/>
    <col min="6419" max="6419" width="8.28515625" customWidth="1"/>
    <col min="6420" max="6421" width="0" hidden="1" customWidth="1"/>
    <col min="6422" max="6422" width="5.28515625" customWidth="1"/>
    <col min="6657" max="6657" width="1.28515625" customWidth="1"/>
    <col min="6658" max="6658" width="3.28515625" customWidth="1"/>
    <col min="6659" max="6659" width="20.5703125" customWidth="1"/>
    <col min="6660" max="6660" width="5.140625" customWidth="1"/>
    <col min="6661" max="6661" width="8.28515625" customWidth="1"/>
    <col min="6662" max="6662" width="5.140625" customWidth="1"/>
    <col min="6663" max="6663" width="8.28515625" customWidth="1"/>
    <col min="6664" max="6664" width="5.140625" customWidth="1"/>
    <col min="6665" max="6665" width="8.28515625" customWidth="1"/>
    <col min="6666" max="6666" width="5.140625" customWidth="1"/>
    <col min="6667" max="6667" width="8.28515625" customWidth="1"/>
    <col min="6668" max="6668" width="5.140625" customWidth="1"/>
    <col min="6669" max="6669" width="8.28515625" customWidth="1"/>
    <col min="6670" max="6670" width="5.140625" customWidth="1"/>
    <col min="6671" max="6671" width="8.28515625" customWidth="1"/>
    <col min="6672" max="6672" width="5.140625" customWidth="1"/>
    <col min="6673" max="6673" width="8.28515625" customWidth="1"/>
    <col min="6674" max="6674" width="5.140625" customWidth="1"/>
    <col min="6675" max="6675" width="8.28515625" customWidth="1"/>
    <col min="6676" max="6677" width="0" hidden="1" customWidth="1"/>
    <col min="6678" max="6678" width="5.28515625" customWidth="1"/>
    <col min="6913" max="6913" width="1.28515625" customWidth="1"/>
    <col min="6914" max="6914" width="3.28515625" customWidth="1"/>
    <col min="6915" max="6915" width="20.5703125" customWidth="1"/>
    <col min="6916" max="6916" width="5.140625" customWidth="1"/>
    <col min="6917" max="6917" width="8.28515625" customWidth="1"/>
    <col min="6918" max="6918" width="5.140625" customWidth="1"/>
    <col min="6919" max="6919" width="8.28515625" customWidth="1"/>
    <col min="6920" max="6920" width="5.140625" customWidth="1"/>
    <col min="6921" max="6921" width="8.28515625" customWidth="1"/>
    <col min="6922" max="6922" width="5.140625" customWidth="1"/>
    <col min="6923" max="6923" width="8.28515625" customWidth="1"/>
    <col min="6924" max="6924" width="5.140625" customWidth="1"/>
    <col min="6925" max="6925" width="8.28515625" customWidth="1"/>
    <col min="6926" max="6926" width="5.140625" customWidth="1"/>
    <col min="6927" max="6927" width="8.28515625" customWidth="1"/>
    <col min="6928" max="6928" width="5.140625" customWidth="1"/>
    <col min="6929" max="6929" width="8.28515625" customWidth="1"/>
    <col min="6930" max="6930" width="5.140625" customWidth="1"/>
    <col min="6931" max="6931" width="8.28515625" customWidth="1"/>
    <col min="6932" max="6933" width="0" hidden="1" customWidth="1"/>
    <col min="6934" max="6934" width="5.28515625" customWidth="1"/>
    <col min="7169" max="7169" width="1.28515625" customWidth="1"/>
    <col min="7170" max="7170" width="3.28515625" customWidth="1"/>
    <col min="7171" max="7171" width="20.5703125" customWidth="1"/>
    <col min="7172" max="7172" width="5.140625" customWidth="1"/>
    <col min="7173" max="7173" width="8.28515625" customWidth="1"/>
    <col min="7174" max="7174" width="5.140625" customWidth="1"/>
    <col min="7175" max="7175" width="8.28515625" customWidth="1"/>
    <col min="7176" max="7176" width="5.140625" customWidth="1"/>
    <col min="7177" max="7177" width="8.28515625" customWidth="1"/>
    <col min="7178" max="7178" width="5.140625" customWidth="1"/>
    <col min="7179" max="7179" width="8.28515625" customWidth="1"/>
    <col min="7180" max="7180" width="5.140625" customWidth="1"/>
    <col min="7181" max="7181" width="8.28515625" customWidth="1"/>
    <col min="7182" max="7182" width="5.140625" customWidth="1"/>
    <col min="7183" max="7183" width="8.28515625" customWidth="1"/>
    <col min="7184" max="7184" width="5.140625" customWidth="1"/>
    <col min="7185" max="7185" width="8.28515625" customWidth="1"/>
    <col min="7186" max="7186" width="5.140625" customWidth="1"/>
    <col min="7187" max="7187" width="8.28515625" customWidth="1"/>
    <col min="7188" max="7189" width="0" hidden="1" customWidth="1"/>
    <col min="7190" max="7190" width="5.28515625" customWidth="1"/>
    <col min="7425" max="7425" width="1.28515625" customWidth="1"/>
    <col min="7426" max="7426" width="3.28515625" customWidth="1"/>
    <col min="7427" max="7427" width="20.5703125" customWidth="1"/>
    <col min="7428" max="7428" width="5.140625" customWidth="1"/>
    <col min="7429" max="7429" width="8.28515625" customWidth="1"/>
    <col min="7430" max="7430" width="5.140625" customWidth="1"/>
    <col min="7431" max="7431" width="8.28515625" customWidth="1"/>
    <col min="7432" max="7432" width="5.140625" customWidth="1"/>
    <col min="7433" max="7433" width="8.28515625" customWidth="1"/>
    <col min="7434" max="7434" width="5.140625" customWidth="1"/>
    <col min="7435" max="7435" width="8.28515625" customWidth="1"/>
    <col min="7436" max="7436" width="5.140625" customWidth="1"/>
    <col min="7437" max="7437" width="8.28515625" customWidth="1"/>
    <col min="7438" max="7438" width="5.140625" customWidth="1"/>
    <col min="7439" max="7439" width="8.28515625" customWidth="1"/>
    <col min="7440" max="7440" width="5.140625" customWidth="1"/>
    <col min="7441" max="7441" width="8.28515625" customWidth="1"/>
    <col min="7442" max="7442" width="5.140625" customWidth="1"/>
    <col min="7443" max="7443" width="8.28515625" customWidth="1"/>
    <col min="7444" max="7445" width="0" hidden="1" customWidth="1"/>
    <col min="7446" max="7446" width="5.28515625" customWidth="1"/>
    <col min="7681" max="7681" width="1.28515625" customWidth="1"/>
    <col min="7682" max="7682" width="3.28515625" customWidth="1"/>
    <col min="7683" max="7683" width="20.5703125" customWidth="1"/>
    <col min="7684" max="7684" width="5.140625" customWidth="1"/>
    <col min="7685" max="7685" width="8.28515625" customWidth="1"/>
    <col min="7686" max="7686" width="5.140625" customWidth="1"/>
    <col min="7687" max="7687" width="8.28515625" customWidth="1"/>
    <col min="7688" max="7688" width="5.140625" customWidth="1"/>
    <col min="7689" max="7689" width="8.28515625" customWidth="1"/>
    <col min="7690" max="7690" width="5.140625" customWidth="1"/>
    <col min="7691" max="7691" width="8.28515625" customWidth="1"/>
    <col min="7692" max="7692" width="5.140625" customWidth="1"/>
    <col min="7693" max="7693" width="8.28515625" customWidth="1"/>
    <col min="7694" max="7694" width="5.140625" customWidth="1"/>
    <col min="7695" max="7695" width="8.28515625" customWidth="1"/>
    <col min="7696" max="7696" width="5.140625" customWidth="1"/>
    <col min="7697" max="7697" width="8.28515625" customWidth="1"/>
    <col min="7698" max="7698" width="5.140625" customWidth="1"/>
    <col min="7699" max="7699" width="8.28515625" customWidth="1"/>
    <col min="7700" max="7701" width="0" hidden="1" customWidth="1"/>
    <col min="7702" max="7702" width="5.28515625" customWidth="1"/>
    <col min="7937" max="7937" width="1.28515625" customWidth="1"/>
    <col min="7938" max="7938" width="3.28515625" customWidth="1"/>
    <col min="7939" max="7939" width="20.5703125" customWidth="1"/>
    <col min="7940" max="7940" width="5.140625" customWidth="1"/>
    <col min="7941" max="7941" width="8.28515625" customWidth="1"/>
    <col min="7942" max="7942" width="5.140625" customWidth="1"/>
    <col min="7943" max="7943" width="8.28515625" customWidth="1"/>
    <col min="7944" max="7944" width="5.140625" customWidth="1"/>
    <col min="7945" max="7945" width="8.28515625" customWidth="1"/>
    <col min="7946" max="7946" width="5.140625" customWidth="1"/>
    <col min="7947" max="7947" width="8.28515625" customWidth="1"/>
    <col min="7948" max="7948" width="5.140625" customWidth="1"/>
    <col min="7949" max="7949" width="8.28515625" customWidth="1"/>
    <col min="7950" max="7950" width="5.140625" customWidth="1"/>
    <col min="7951" max="7951" width="8.28515625" customWidth="1"/>
    <col min="7952" max="7952" width="5.140625" customWidth="1"/>
    <col min="7953" max="7953" width="8.28515625" customWidth="1"/>
    <col min="7954" max="7954" width="5.140625" customWidth="1"/>
    <col min="7955" max="7955" width="8.28515625" customWidth="1"/>
    <col min="7956" max="7957" width="0" hidden="1" customWidth="1"/>
    <col min="7958" max="7958" width="5.28515625" customWidth="1"/>
    <col min="8193" max="8193" width="1.28515625" customWidth="1"/>
    <col min="8194" max="8194" width="3.28515625" customWidth="1"/>
    <col min="8195" max="8195" width="20.5703125" customWidth="1"/>
    <col min="8196" max="8196" width="5.140625" customWidth="1"/>
    <col min="8197" max="8197" width="8.28515625" customWidth="1"/>
    <col min="8198" max="8198" width="5.140625" customWidth="1"/>
    <col min="8199" max="8199" width="8.28515625" customWidth="1"/>
    <col min="8200" max="8200" width="5.140625" customWidth="1"/>
    <col min="8201" max="8201" width="8.28515625" customWidth="1"/>
    <col min="8202" max="8202" width="5.140625" customWidth="1"/>
    <col min="8203" max="8203" width="8.28515625" customWidth="1"/>
    <col min="8204" max="8204" width="5.140625" customWidth="1"/>
    <col min="8205" max="8205" width="8.28515625" customWidth="1"/>
    <col min="8206" max="8206" width="5.140625" customWidth="1"/>
    <col min="8207" max="8207" width="8.28515625" customWidth="1"/>
    <col min="8208" max="8208" width="5.140625" customWidth="1"/>
    <col min="8209" max="8209" width="8.28515625" customWidth="1"/>
    <col min="8210" max="8210" width="5.140625" customWidth="1"/>
    <col min="8211" max="8211" width="8.28515625" customWidth="1"/>
    <col min="8212" max="8213" width="0" hidden="1" customWidth="1"/>
    <col min="8214" max="8214" width="5.28515625" customWidth="1"/>
    <col min="8449" max="8449" width="1.28515625" customWidth="1"/>
    <col min="8450" max="8450" width="3.28515625" customWidth="1"/>
    <col min="8451" max="8451" width="20.5703125" customWidth="1"/>
    <col min="8452" max="8452" width="5.140625" customWidth="1"/>
    <col min="8453" max="8453" width="8.28515625" customWidth="1"/>
    <col min="8454" max="8454" width="5.140625" customWidth="1"/>
    <col min="8455" max="8455" width="8.28515625" customWidth="1"/>
    <col min="8456" max="8456" width="5.140625" customWidth="1"/>
    <col min="8457" max="8457" width="8.28515625" customWidth="1"/>
    <col min="8458" max="8458" width="5.140625" customWidth="1"/>
    <col min="8459" max="8459" width="8.28515625" customWidth="1"/>
    <col min="8460" max="8460" width="5.140625" customWidth="1"/>
    <col min="8461" max="8461" width="8.28515625" customWidth="1"/>
    <col min="8462" max="8462" width="5.140625" customWidth="1"/>
    <col min="8463" max="8463" width="8.28515625" customWidth="1"/>
    <col min="8464" max="8464" width="5.140625" customWidth="1"/>
    <col min="8465" max="8465" width="8.28515625" customWidth="1"/>
    <col min="8466" max="8466" width="5.140625" customWidth="1"/>
    <col min="8467" max="8467" width="8.28515625" customWidth="1"/>
    <col min="8468" max="8469" width="0" hidden="1" customWidth="1"/>
    <col min="8470" max="8470" width="5.28515625" customWidth="1"/>
    <col min="8705" max="8705" width="1.28515625" customWidth="1"/>
    <col min="8706" max="8706" width="3.28515625" customWidth="1"/>
    <col min="8707" max="8707" width="20.5703125" customWidth="1"/>
    <col min="8708" max="8708" width="5.140625" customWidth="1"/>
    <col min="8709" max="8709" width="8.28515625" customWidth="1"/>
    <col min="8710" max="8710" width="5.140625" customWidth="1"/>
    <col min="8711" max="8711" width="8.28515625" customWidth="1"/>
    <col min="8712" max="8712" width="5.140625" customWidth="1"/>
    <col min="8713" max="8713" width="8.28515625" customWidth="1"/>
    <col min="8714" max="8714" width="5.140625" customWidth="1"/>
    <col min="8715" max="8715" width="8.28515625" customWidth="1"/>
    <col min="8716" max="8716" width="5.140625" customWidth="1"/>
    <col min="8717" max="8717" width="8.28515625" customWidth="1"/>
    <col min="8718" max="8718" width="5.140625" customWidth="1"/>
    <col min="8719" max="8719" width="8.28515625" customWidth="1"/>
    <col min="8720" max="8720" width="5.140625" customWidth="1"/>
    <col min="8721" max="8721" width="8.28515625" customWidth="1"/>
    <col min="8722" max="8722" width="5.140625" customWidth="1"/>
    <col min="8723" max="8723" width="8.28515625" customWidth="1"/>
    <col min="8724" max="8725" width="0" hidden="1" customWidth="1"/>
    <col min="8726" max="8726" width="5.28515625" customWidth="1"/>
    <col min="8961" max="8961" width="1.28515625" customWidth="1"/>
    <col min="8962" max="8962" width="3.28515625" customWidth="1"/>
    <col min="8963" max="8963" width="20.5703125" customWidth="1"/>
    <col min="8964" max="8964" width="5.140625" customWidth="1"/>
    <col min="8965" max="8965" width="8.28515625" customWidth="1"/>
    <col min="8966" max="8966" width="5.140625" customWidth="1"/>
    <col min="8967" max="8967" width="8.28515625" customWidth="1"/>
    <col min="8968" max="8968" width="5.140625" customWidth="1"/>
    <col min="8969" max="8969" width="8.28515625" customWidth="1"/>
    <col min="8970" max="8970" width="5.140625" customWidth="1"/>
    <col min="8971" max="8971" width="8.28515625" customWidth="1"/>
    <col min="8972" max="8972" width="5.140625" customWidth="1"/>
    <col min="8973" max="8973" width="8.28515625" customWidth="1"/>
    <col min="8974" max="8974" width="5.140625" customWidth="1"/>
    <col min="8975" max="8975" width="8.28515625" customWidth="1"/>
    <col min="8976" max="8976" width="5.140625" customWidth="1"/>
    <col min="8977" max="8977" width="8.28515625" customWidth="1"/>
    <col min="8978" max="8978" width="5.140625" customWidth="1"/>
    <col min="8979" max="8979" width="8.28515625" customWidth="1"/>
    <col min="8980" max="8981" width="0" hidden="1" customWidth="1"/>
    <col min="8982" max="8982" width="5.28515625" customWidth="1"/>
    <col min="9217" max="9217" width="1.28515625" customWidth="1"/>
    <col min="9218" max="9218" width="3.28515625" customWidth="1"/>
    <col min="9219" max="9219" width="20.5703125" customWidth="1"/>
    <col min="9220" max="9220" width="5.140625" customWidth="1"/>
    <col min="9221" max="9221" width="8.28515625" customWidth="1"/>
    <col min="9222" max="9222" width="5.140625" customWidth="1"/>
    <col min="9223" max="9223" width="8.28515625" customWidth="1"/>
    <col min="9224" max="9224" width="5.140625" customWidth="1"/>
    <col min="9225" max="9225" width="8.28515625" customWidth="1"/>
    <col min="9226" max="9226" width="5.140625" customWidth="1"/>
    <col min="9227" max="9227" width="8.28515625" customWidth="1"/>
    <col min="9228" max="9228" width="5.140625" customWidth="1"/>
    <col min="9229" max="9229" width="8.28515625" customWidth="1"/>
    <col min="9230" max="9230" width="5.140625" customWidth="1"/>
    <col min="9231" max="9231" width="8.28515625" customWidth="1"/>
    <col min="9232" max="9232" width="5.140625" customWidth="1"/>
    <col min="9233" max="9233" width="8.28515625" customWidth="1"/>
    <col min="9234" max="9234" width="5.140625" customWidth="1"/>
    <col min="9235" max="9235" width="8.28515625" customWidth="1"/>
    <col min="9236" max="9237" width="0" hidden="1" customWidth="1"/>
    <col min="9238" max="9238" width="5.28515625" customWidth="1"/>
    <col min="9473" max="9473" width="1.28515625" customWidth="1"/>
    <col min="9474" max="9474" width="3.28515625" customWidth="1"/>
    <col min="9475" max="9475" width="20.5703125" customWidth="1"/>
    <col min="9476" max="9476" width="5.140625" customWidth="1"/>
    <col min="9477" max="9477" width="8.28515625" customWidth="1"/>
    <col min="9478" max="9478" width="5.140625" customWidth="1"/>
    <col min="9479" max="9479" width="8.28515625" customWidth="1"/>
    <col min="9480" max="9480" width="5.140625" customWidth="1"/>
    <col min="9481" max="9481" width="8.28515625" customWidth="1"/>
    <col min="9482" max="9482" width="5.140625" customWidth="1"/>
    <col min="9483" max="9483" width="8.28515625" customWidth="1"/>
    <col min="9484" max="9484" width="5.140625" customWidth="1"/>
    <col min="9485" max="9485" width="8.28515625" customWidth="1"/>
    <col min="9486" max="9486" width="5.140625" customWidth="1"/>
    <col min="9487" max="9487" width="8.28515625" customWidth="1"/>
    <col min="9488" max="9488" width="5.140625" customWidth="1"/>
    <col min="9489" max="9489" width="8.28515625" customWidth="1"/>
    <col min="9490" max="9490" width="5.140625" customWidth="1"/>
    <col min="9491" max="9491" width="8.28515625" customWidth="1"/>
    <col min="9492" max="9493" width="0" hidden="1" customWidth="1"/>
    <col min="9494" max="9494" width="5.28515625" customWidth="1"/>
    <col min="9729" max="9729" width="1.28515625" customWidth="1"/>
    <col min="9730" max="9730" width="3.28515625" customWidth="1"/>
    <col min="9731" max="9731" width="20.5703125" customWidth="1"/>
    <col min="9732" max="9732" width="5.140625" customWidth="1"/>
    <col min="9733" max="9733" width="8.28515625" customWidth="1"/>
    <col min="9734" max="9734" width="5.140625" customWidth="1"/>
    <col min="9735" max="9735" width="8.28515625" customWidth="1"/>
    <col min="9736" max="9736" width="5.140625" customWidth="1"/>
    <col min="9737" max="9737" width="8.28515625" customWidth="1"/>
    <col min="9738" max="9738" width="5.140625" customWidth="1"/>
    <col min="9739" max="9739" width="8.28515625" customWidth="1"/>
    <col min="9740" max="9740" width="5.140625" customWidth="1"/>
    <col min="9741" max="9741" width="8.28515625" customWidth="1"/>
    <col min="9742" max="9742" width="5.140625" customWidth="1"/>
    <col min="9743" max="9743" width="8.28515625" customWidth="1"/>
    <col min="9744" max="9744" width="5.140625" customWidth="1"/>
    <col min="9745" max="9745" width="8.28515625" customWidth="1"/>
    <col min="9746" max="9746" width="5.140625" customWidth="1"/>
    <col min="9747" max="9747" width="8.28515625" customWidth="1"/>
    <col min="9748" max="9749" width="0" hidden="1" customWidth="1"/>
    <col min="9750" max="9750" width="5.28515625" customWidth="1"/>
    <col min="9985" max="9985" width="1.28515625" customWidth="1"/>
    <col min="9986" max="9986" width="3.28515625" customWidth="1"/>
    <col min="9987" max="9987" width="20.5703125" customWidth="1"/>
    <col min="9988" max="9988" width="5.140625" customWidth="1"/>
    <col min="9989" max="9989" width="8.28515625" customWidth="1"/>
    <col min="9990" max="9990" width="5.140625" customWidth="1"/>
    <col min="9991" max="9991" width="8.28515625" customWidth="1"/>
    <col min="9992" max="9992" width="5.140625" customWidth="1"/>
    <col min="9993" max="9993" width="8.28515625" customWidth="1"/>
    <col min="9994" max="9994" width="5.140625" customWidth="1"/>
    <col min="9995" max="9995" width="8.28515625" customWidth="1"/>
    <col min="9996" max="9996" width="5.140625" customWidth="1"/>
    <col min="9997" max="9997" width="8.28515625" customWidth="1"/>
    <col min="9998" max="9998" width="5.140625" customWidth="1"/>
    <col min="9999" max="9999" width="8.28515625" customWidth="1"/>
    <col min="10000" max="10000" width="5.140625" customWidth="1"/>
    <col min="10001" max="10001" width="8.28515625" customWidth="1"/>
    <col min="10002" max="10002" width="5.140625" customWidth="1"/>
    <col min="10003" max="10003" width="8.28515625" customWidth="1"/>
    <col min="10004" max="10005" width="0" hidden="1" customWidth="1"/>
    <col min="10006" max="10006" width="5.28515625" customWidth="1"/>
    <col min="10241" max="10241" width="1.28515625" customWidth="1"/>
    <col min="10242" max="10242" width="3.28515625" customWidth="1"/>
    <col min="10243" max="10243" width="20.5703125" customWidth="1"/>
    <col min="10244" max="10244" width="5.140625" customWidth="1"/>
    <col min="10245" max="10245" width="8.28515625" customWidth="1"/>
    <col min="10246" max="10246" width="5.140625" customWidth="1"/>
    <col min="10247" max="10247" width="8.28515625" customWidth="1"/>
    <col min="10248" max="10248" width="5.140625" customWidth="1"/>
    <col min="10249" max="10249" width="8.28515625" customWidth="1"/>
    <col min="10250" max="10250" width="5.140625" customWidth="1"/>
    <col min="10251" max="10251" width="8.28515625" customWidth="1"/>
    <col min="10252" max="10252" width="5.140625" customWidth="1"/>
    <col min="10253" max="10253" width="8.28515625" customWidth="1"/>
    <col min="10254" max="10254" width="5.140625" customWidth="1"/>
    <col min="10255" max="10255" width="8.28515625" customWidth="1"/>
    <col min="10256" max="10256" width="5.140625" customWidth="1"/>
    <col min="10257" max="10257" width="8.28515625" customWidth="1"/>
    <col min="10258" max="10258" width="5.140625" customWidth="1"/>
    <col min="10259" max="10259" width="8.28515625" customWidth="1"/>
    <col min="10260" max="10261" width="0" hidden="1" customWidth="1"/>
    <col min="10262" max="10262" width="5.28515625" customWidth="1"/>
    <col min="10497" max="10497" width="1.28515625" customWidth="1"/>
    <col min="10498" max="10498" width="3.28515625" customWidth="1"/>
    <col min="10499" max="10499" width="20.5703125" customWidth="1"/>
    <col min="10500" max="10500" width="5.140625" customWidth="1"/>
    <col min="10501" max="10501" width="8.28515625" customWidth="1"/>
    <col min="10502" max="10502" width="5.140625" customWidth="1"/>
    <col min="10503" max="10503" width="8.28515625" customWidth="1"/>
    <col min="10504" max="10504" width="5.140625" customWidth="1"/>
    <col min="10505" max="10505" width="8.28515625" customWidth="1"/>
    <col min="10506" max="10506" width="5.140625" customWidth="1"/>
    <col min="10507" max="10507" width="8.28515625" customWidth="1"/>
    <col min="10508" max="10508" width="5.140625" customWidth="1"/>
    <col min="10509" max="10509" width="8.28515625" customWidth="1"/>
    <col min="10510" max="10510" width="5.140625" customWidth="1"/>
    <col min="10511" max="10511" width="8.28515625" customWidth="1"/>
    <col min="10512" max="10512" width="5.140625" customWidth="1"/>
    <col min="10513" max="10513" width="8.28515625" customWidth="1"/>
    <col min="10514" max="10514" width="5.140625" customWidth="1"/>
    <col min="10515" max="10515" width="8.28515625" customWidth="1"/>
    <col min="10516" max="10517" width="0" hidden="1" customWidth="1"/>
    <col min="10518" max="10518" width="5.28515625" customWidth="1"/>
    <col min="10753" max="10753" width="1.28515625" customWidth="1"/>
    <col min="10754" max="10754" width="3.28515625" customWidth="1"/>
    <col min="10755" max="10755" width="20.5703125" customWidth="1"/>
    <col min="10756" max="10756" width="5.140625" customWidth="1"/>
    <col min="10757" max="10757" width="8.28515625" customWidth="1"/>
    <col min="10758" max="10758" width="5.140625" customWidth="1"/>
    <col min="10759" max="10759" width="8.28515625" customWidth="1"/>
    <col min="10760" max="10760" width="5.140625" customWidth="1"/>
    <col min="10761" max="10761" width="8.28515625" customWidth="1"/>
    <col min="10762" max="10762" width="5.140625" customWidth="1"/>
    <col min="10763" max="10763" width="8.28515625" customWidth="1"/>
    <col min="10764" max="10764" width="5.140625" customWidth="1"/>
    <col min="10765" max="10765" width="8.28515625" customWidth="1"/>
    <col min="10766" max="10766" width="5.140625" customWidth="1"/>
    <col min="10767" max="10767" width="8.28515625" customWidth="1"/>
    <col min="10768" max="10768" width="5.140625" customWidth="1"/>
    <col min="10769" max="10769" width="8.28515625" customWidth="1"/>
    <col min="10770" max="10770" width="5.140625" customWidth="1"/>
    <col min="10771" max="10771" width="8.28515625" customWidth="1"/>
    <col min="10772" max="10773" width="0" hidden="1" customWidth="1"/>
    <col min="10774" max="10774" width="5.28515625" customWidth="1"/>
    <col min="11009" max="11009" width="1.28515625" customWidth="1"/>
    <col min="11010" max="11010" width="3.28515625" customWidth="1"/>
    <col min="11011" max="11011" width="20.5703125" customWidth="1"/>
    <col min="11012" max="11012" width="5.140625" customWidth="1"/>
    <col min="11013" max="11013" width="8.28515625" customWidth="1"/>
    <col min="11014" max="11014" width="5.140625" customWidth="1"/>
    <col min="11015" max="11015" width="8.28515625" customWidth="1"/>
    <col min="11016" max="11016" width="5.140625" customWidth="1"/>
    <col min="11017" max="11017" width="8.28515625" customWidth="1"/>
    <col min="11018" max="11018" width="5.140625" customWidth="1"/>
    <col min="11019" max="11019" width="8.28515625" customWidth="1"/>
    <col min="11020" max="11020" width="5.140625" customWidth="1"/>
    <col min="11021" max="11021" width="8.28515625" customWidth="1"/>
    <col min="11022" max="11022" width="5.140625" customWidth="1"/>
    <col min="11023" max="11023" width="8.28515625" customWidth="1"/>
    <col min="11024" max="11024" width="5.140625" customWidth="1"/>
    <col min="11025" max="11025" width="8.28515625" customWidth="1"/>
    <col min="11026" max="11026" width="5.140625" customWidth="1"/>
    <col min="11027" max="11027" width="8.28515625" customWidth="1"/>
    <col min="11028" max="11029" width="0" hidden="1" customWidth="1"/>
    <col min="11030" max="11030" width="5.28515625" customWidth="1"/>
    <col min="11265" max="11265" width="1.28515625" customWidth="1"/>
    <col min="11266" max="11266" width="3.28515625" customWidth="1"/>
    <col min="11267" max="11267" width="20.5703125" customWidth="1"/>
    <col min="11268" max="11268" width="5.140625" customWidth="1"/>
    <col min="11269" max="11269" width="8.28515625" customWidth="1"/>
    <col min="11270" max="11270" width="5.140625" customWidth="1"/>
    <col min="11271" max="11271" width="8.28515625" customWidth="1"/>
    <col min="11272" max="11272" width="5.140625" customWidth="1"/>
    <col min="11273" max="11273" width="8.28515625" customWidth="1"/>
    <col min="11274" max="11274" width="5.140625" customWidth="1"/>
    <col min="11275" max="11275" width="8.28515625" customWidth="1"/>
    <col min="11276" max="11276" width="5.140625" customWidth="1"/>
    <col min="11277" max="11277" width="8.28515625" customWidth="1"/>
    <col min="11278" max="11278" width="5.140625" customWidth="1"/>
    <col min="11279" max="11279" width="8.28515625" customWidth="1"/>
    <col min="11280" max="11280" width="5.140625" customWidth="1"/>
    <col min="11281" max="11281" width="8.28515625" customWidth="1"/>
    <col min="11282" max="11282" width="5.140625" customWidth="1"/>
    <col min="11283" max="11283" width="8.28515625" customWidth="1"/>
    <col min="11284" max="11285" width="0" hidden="1" customWidth="1"/>
    <col min="11286" max="11286" width="5.28515625" customWidth="1"/>
    <col min="11521" max="11521" width="1.28515625" customWidth="1"/>
    <col min="11522" max="11522" width="3.28515625" customWidth="1"/>
    <col min="11523" max="11523" width="20.5703125" customWidth="1"/>
    <col min="11524" max="11524" width="5.140625" customWidth="1"/>
    <col min="11525" max="11525" width="8.28515625" customWidth="1"/>
    <col min="11526" max="11526" width="5.140625" customWidth="1"/>
    <col min="11527" max="11527" width="8.28515625" customWidth="1"/>
    <col min="11528" max="11528" width="5.140625" customWidth="1"/>
    <col min="11529" max="11529" width="8.28515625" customWidth="1"/>
    <col min="11530" max="11530" width="5.140625" customWidth="1"/>
    <col min="11531" max="11531" width="8.28515625" customWidth="1"/>
    <col min="11532" max="11532" width="5.140625" customWidth="1"/>
    <col min="11533" max="11533" width="8.28515625" customWidth="1"/>
    <col min="11534" max="11534" width="5.140625" customWidth="1"/>
    <col min="11535" max="11535" width="8.28515625" customWidth="1"/>
    <col min="11536" max="11536" width="5.140625" customWidth="1"/>
    <col min="11537" max="11537" width="8.28515625" customWidth="1"/>
    <col min="11538" max="11538" width="5.140625" customWidth="1"/>
    <col min="11539" max="11539" width="8.28515625" customWidth="1"/>
    <col min="11540" max="11541" width="0" hidden="1" customWidth="1"/>
    <col min="11542" max="11542" width="5.28515625" customWidth="1"/>
    <col min="11777" max="11777" width="1.28515625" customWidth="1"/>
    <col min="11778" max="11778" width="3.28515625" customWidth="1"/>
    <col min="11779" max="11779" width="20.5703125" customWidth="1"/>
    <col min="11780" max="11780" width="5.140625" customWidth="1"/>
    <col min="11781" max="11781" width="8.28515625" customWidth="1"/>
    <col min="11782" max="11782" width="5.140625" customWidth="1"/>
    <col min="11783" max="11783" width="8.28515625" customWidth="1"/>
    <col min="11784" max="11784" width="5.140625" customWidth="1"/>
    <col min="11785" max="11785" width="8.28515625" customWidth="1"/>
    <col min="11786" max="11786" width="5.140625" customWidth="1"/>
    <col min="11787" max="11787" width="8.28515625" customWidth="1"/>
    <col min="11788" max="11788" width="5.140625" customWidth="1"/>
    <col min="11789" max="11789" width="8.28515625" customWidth="1"/>
    <col min="11790" max="11790" width="5.140625" customWidth="1"/>
    <col min="11791" max="11791" width="8.28515625" customWidth="1"/>
    <col min="11792" max="11792" width="5.140625" customWidth="1"/>
    <col min="11793" max="11793" width="8.28515625" customWidth="1"/>
    <col min="11794" max="11794" width="5.140625" customWidth="1"/>
    <col min="11795" max="11795" width="8.28515625" customWidth="1"/>
    <col min="11796" max="11797" width="0" hidden="1" customWidth="1"/>
    <col min="11798" max="11798" width="5.28515625" customWidth="1"/>
    <col min="12033" max="12033" width="1.28515625" customWidth="1"/>
    <col min="12034" max="12034" width="3.28515625" customWidth="1"/>
    <col min="12035" max="12035" width="20.5703125" customWidth="1"/>
    <col min="12036" max="12036" width="5.140625" customWidth="1"/>
    <col min="12037" max="12037" width="8.28515625" customWidth="1"/>
    <col min="12038" max="12038" width="5.140625" customWidth="1"/>
    <col min="12039" max="12039" width="8.28515625" customWidth="1"/>
    <col min="12040" max="12040" width="5.140625" customWidth="1"/>
    <col min="12041" max="12041" width="8.28515625" customWidth="1"/>
    <col min="12042" max="12042" width="5.140625" customWidth="1"/>
    <col min="12043" max="12043" width="8.28515625" customWidth="1"/>
    <col min="12044" max="12044" width="5.140625" customWidth="1"/>
    <col min="12045" max="12045" width="8.28515625" customWidth="1"/>
    <col min="12046" max="12046" width="5.140625" customWidth="1"/>
    <col min="12047" max="12047" width="8.28515625" customWidth="1"/>
    <col min="12048" max="12048" width="5.140625" customWidth="1"/>
    <col min="12049" max="12049" width="8.28515625" customWidth="1"/>
    <col min="12050" max="12050" width="5.140625" customWidth="1"/>
    <col min="12051" max="12051" width="8.28515625" customWidth="1"/>
    <col min="12052" max="12053" width="0" hidden="1" customWidth="1"/>
    <col min="12054" max="12054" width="5.28515625" customWidth="1"/>
    <col min="12289" max="12289" width="1.28515625" customWidth="1"/>
    <col min="12290" max="12290" width="3.28515625" customWidth="1"/>
    <col min="12291" max="12291" width="20.5703125" customWidth="1"/>
    <col min="12292" max="12292" width="5.140625" customWidth="1"/>
    <col min="12293" max="12293" width="8.28515625" customWidth="1"/>
    <col min="12294" max="12294" width="5.140625" customWidth="1"/>
    <col min="12295" max="12295" width="8.28515625" customWidth="1"/>
    <col min="12296" max="12296" width="5.140625" customWidth="1"/>
    <col min="12297" max="12297" width="8.28515625" customWidth="1"/>
    <col min="12298" max="12298" width="5.140625" customWidth="1"/>
    <col min="12299" max="12299" width="8.28515625" customWidth="1"/>
    <col min="12300" max="12300" width="5.140625" customWidth="1"/>
    <col min="12301" max="12301" width="8.28515625" customWidth="1"/>
    <col min="12302" max="12302" width="5.140625" customWidth="1"/>
    <col min="12303" max="12303" width="8.28515625" customWidth="1"/>
    <col min="12304" max="12304" width="5.140625" customWidth="1"/>
    <col min="12305" max="12305" width="8.28515625" customWidth="1"/>
    <col min="12306" max="12306" width="5.140625" customWidth="1"/>
    <col min="12307" max="12307" width="8.28515625" customWidth="1"/>
    <col min="12308" max="12309" width="0" hidden="1" customWidth="1"/>
    <col min="12310" max="12310" width="5.28515625" customWidth="1"/>
    <col min="12545" max="12545" width="1.28515625" customWidth="1"/>
    <col min="12546" max="12546" width="3.28515625" customWidth="1"/>
    <col min="12547" max="12547" width="20.5703125" customWidth="1"/>
    <col min="12548" max="12548" width="5.140625" customWidth="1"/>
    <col min="12549" max="12549" width="8.28515625" customWidth="1"/>
    <col min="12550" max="12550" width="5.140625" customWidth="1"/>
    <col min="12551" max="12551" width="8.28515625" customWidth="1"/>
    <col min="12552" max="12552" width="5.140625" customWidth="1"/>
    <col min="12553" max="12553" width="8.28515625" customWidth="1"/>
    <col min="12554" max="12554" width="5.140625" customWidth="1"/>
    <col min="12555" max="12555" width="8.28515625" customWidth="1"/>
    <col min="12556" max="12556" width="5.140625" customWidth="1"/>
    <col min="12557" max="12557" width="8.28515625" customWidth="1"/>
    <col min="12558" max="12558" width="5.140625" customWidth="1"/>
    <col min="12559" max="12559" width="8.28515625" customWidth="1"/>
    <col min="12560" max="12560" width="5.140625" customWidth="1"/>
    <col min="12561" max="12561" width="8.28515625" customWidth="1"/>
    <col min="12562" max="12562" width="5.140625" customWidth="1"/>
    <col min="12563" max="12563" width="8.28515625" customWidth="1"/>
    <col min="12564" max="12565" width="0" hidden="1" customWidth="1"/>
    <col min="12566" max="12566" width="5.28515625" customWidth="1"/>
    <col min="12801" max="12801" width="1.28515625" customWidth="1"/>
    <col min="12802" max="12802" width="3.28515625" customWidth="1"/>
    <col min="12803" max="12803" width="20.5703125" customWidth="1"/>
    <col min="12804" max="12804" width="5.140625" customWidth="1"/>
    <col min="12805" max="12805" width="8.28515625" customWidth="1"/>
    <col min="12806" max="12806" width="5.140625" customWidth="1"/>
    <col min="12807" max="12807" width="8.28515625" customWidth="1"/>
    <col min="12808" max="12808" width="5.140625" customWidth="1"/>
    <col min="12809" max="12809" width="8.28515625" customWidth="1"/>
    <col min="12810" max="12810" width="5.140625" customWidth="1"/>
    <col min="12811" max="12811" width="8.28515625" customWidth="1"/>
    <col min="12812" max="12812" width="5.140625" customWidth="1"/>
    <col min="12813" max="12813" width="8.28515625" customWidth="1"/>
    <col min="12814" max="12814" width="5.140625" customWidth="1"/>
    <col min="12815" max="12815" width="8.28515625" customWidth="1"/>
    <col min="12816" max="12816" width="5.140625" customWidth="1"/>
    <col min="12817" max="12817" width="8.28515625" customWidth="1"/>
    <col min="12818" max="12818" width="5.140625" customWidth="1"/>
    <col min="12819" max="12819" width="8.28515625" customWidth="1"/>
    <col min="12820" max="12821" width="0" hidden="1" customWidth="1"/>
    <col min="12822" max="12822" width="5.28515625" customWidth="1"/>
    <col min="13057" max="13057" width="1.28515625" customWidth="1"/>
    <col min="13058" max="13058" width="3.28515625" customWidth="1"/>
    <col min="13059" max="13059" width="20.5703125" customWidth="1"/>
    <col min="13060" max="13060" width="5.140625" customWidth="1"/>
    <col min="13061" max="13061" width="8.28515625" customWidth="1"/>
    <col min="13062" max="13062" width="5.140625" customWidth="1"/>
    <col min="13063" max="13063" width="8.28515625" customWidth="1"/>
    <col min="13064" max="13064" width="5.140625" customWidth="1"/>
    <col min="13065" max="13065" width="8.28515625" customWidth="1"/>
    <col min="13066" max="13066" width="5.140625" customWidth="1"/>
    <col min="13067" max="13067" width="8.28515625" customWidth="1"/>
    <col min="13068" max="13068" width="5.140625" customWidth="1"/>
    <col min="13069" max="13069" width="8.28515625" customWidth="1"/>
    <col min="13070" max="13070" width="5.140625" customWidth="1"/>
    <col min="13071" max="13071" width="8.28515625" customWidth="1"/>
    <col min="13072" max="13072" width="5.140625" customWidth="1"/>
    <col min="13073" max="13073" width="8.28515625" customWidth="1"/>
    <col min="13074" max="13074" width="5.140625" customWidth="1"/>
    <col min="13075" max="13075" width="8.28515625" customWidth="1"/>
    <col min="13076" max="13077" width="0" hidden="1" customWidth="1"/>
    <col min="13078" max="13078" width="5.28515625" customWidth="1"/>
    <col min="13313" max="13313" width="1.28515625" customWidth="1"/>
    <col min="13314" max="13314" width="3.28515625" customWidth="1"/>
    <col min="13315" max="13315" width="20.5703125" customWidth="1"/>
    <col min="13316" max="13316" width="5.140625" customWidth="1"/>
    <col min="13317" max="13317" width="8.28515625" customWidth="1"/>
    <col min="13318" max="13318" width="5.140625" customWidth="1"/>
    <col min="13319" max="13319" width="8.28515625" customWidth="1"/>
    <col min="13320" max="13320" width="5.140625" customWidth="1"/>
    <col min="13321" max="13321" width="8.28515625" customWidth="1"/>
    <col min="13322" max="13322" width="5.140625" customWidth="1"/>
    <col min="13323" max="13323" width="8.28515625" customWidth="1"/>
    <col min="13324" max="13324" width="5.140625" customWidth="1"/>
    <col min="13325" max="13325" width="8.28515625" customWidth="1"/>
    <col min="13326" max="13326" width="5.140625" customWidth="1"/>
    <col min="13327" max="13327" width="8.28515625" customWidth="1"/>
    <col min="13328" max="13328" width="5.140625" customWidth="1"/>
    <col min="13329" max="13329" width="8.28515625" customWidth="1"/>
    <col min="13330" max="13330" width="5.140625" customWidth="1"/>
    <col min="13331" max="13331" width="8.28515625" customWidth="1"/>
    <col min="13332" max="13333" width="0" hidden="1" customWidth="1"/>
    <col min="13334" max="13334" width="5.28515625" customWidth="1"/>
    <col min="13569" max="13569" width="1.28515625" customWidth="1"/>
    <col min="13570" max="13570" width="3.28515625" customWidth="1"/>
    <col min="13571" max="13571" width="20.5703125" customWidth="1"/>
    <col min="13572" max="13572" width="5.140625" customWidth="1"/>
    <col min="13573" max="13573" width="8.28515625" customWidth="1"/>
    <col min="13574" max="13574" width="5.140625" customWidth="1"/>
    <col min="13575" max="13575" width="8.28515625" customWidth="1"/>
    <col min="13576" max="13576" width="5.140625" customWidth="1"/>
    <col min="13577" max="13577" width="8.28515625" customWidth="1"/>
    <col min="13578" max="13578" width="5.140625" customWidth="1"/>
    <col min="13579" max="13579" width="8.28515625" customWidth="1"/>
    <col min="13580" max="13580" width="5.140625" customWidth="1"/>
    <col min="13581" max="13581" width="8.28515625" customWidth="1"/>
    <col min="13582" max="13582" width="5.140625" customWidth="1"/>
    <col min="13583" max="13583" width="8.28515625" customWidth="1"/>
    <col min="13584" max="13584" width="5.140625" customWidth="1"/>
    <col min="13585" max="13585" width="8.28515625" customWidth="1"/>
    <col min="13586" max="13586" width="5.140625" customWidth="1"/>
    <col min="13587" max="13587" width="8.28515625" customWidth="1"/>
    <col min="13588" max="13589" width="0" hidden="1" customWidth="1"/>
    <col min="13590" max="13590" width="5.28515625" customWidth="1"/>
    <col min="13825" max="13825" width="1.28515625" customWidth="1"/>
    <col min="13826" max="13826" width="3.28515625" customWidth="1"/>
    <col min="13827" max="13827" width="20.5703125" customWidth="1"/>
    <col min="13828" max="13828" width="5.140625" customWidth="1"/>
    <col min="13829" max="13829" width="8.28515625" customWidth="1"/>
    <col min="13830" max="13830" width="5.140625" customWidth="1"/>
    <col min="13831" max="13831" width="8.28515625" customWidth="1"/>
    <col min="13832" max="13832" width="5.140625" customWidth="1"/>
    <col min="13833" max="13833" width="8.28515625" customWidth="1"/>
    <col min="13834" max="13834" width="5.140625" customWidth="1"/>
    <col min="13835" max="13835" width="8.28515625" customWidth="1"/>
    <col min="13836" max="13836" width="5.140625" customWidth="1"/>
    <col min="13837" max="13837" width="8.28515625" customWidth="1"/>
    <col min="13838" max="13838" width="5.140625" customWidth="1"/>
    <col min="13839" max="13839" width="8.28515625" customWidth="1"/>
    <col min="13840" max="13840" width="5.140625" customWidth="1"/>
    <col min="13841" max="13841" width="8.28515625" customWidth="1"/>
    <col min="13842" max="13842" width="5.140625" customWidth="1"/>
    <col min="13843" max="13843" width="8.28515625" customWidth="1"/>
    <col min="13844" max="13845" width="0" hidden="1" customWidth="1"/>
    <col min="13846" max="13846" width="5.28515625" customWidth="1"/>
    <col min="14081" max="14081" width="1.28515625" customWidth="1"/>
    <col min="14082" max="14082" width="3.28515625" customWidth="1"/>
    <col min="14083" max="14083" width="20.5703125" customWidth="1"/>
    <col min="14084" max="14084" width="5.140625" customWidth="1"/>
    <col min="14085" max="14085" width="8.28515625" customWidth="1"/>
    <col min="14086" max="14086" width="5.140625" customWidth="1"/>
    <col min="14087" max="14087" width="8.28515625" customWidth="1"/>
    <col min="14088" max="14088" width="5.140625" customWidth="1"/>
    <col min="14089" max="14089" width="8.28515625" customWidth="1"/>
    <col min="14090" max="14090" width="5.140625" customWidth="1"/>
    <col min="14091" max="14091" width="8.28515625" customWidth="1"/>
    <col min="14092" max="14092" width="5.140625" customWidth="1"/>
    <col min="14093" max="14093" width="8.28515625" customWidth="1"/>
    <col min="14094" max="14094" width="5.140625" customWidth="1"/>
    <col min="14095" max="14095" width="8.28515625" customWidth="1"/>
    <col min="14096" max="14096" width="5.140625" customWidth="1"/>
    <col min="14097" max="14097" width="8.28515625" customWidth="1"/>
    <col min="14098" max="14098" width="5.140625" customWidth="1"/>
    <col min="14099" max="14099" width="8.28515625" customWidth="1"/>
    <col min="14100" max="14101" width="0" hidden="1" customWidth="1"/>
    <col min="14102" max="14102" width="5.28515625" customWidth="1"/>
    <col min="14337" max="14337" width="1.28515625" customWidth="1"/>
    <col min="14338" max="14338" width="3.28515625" customWidth="1"/>
    <col min="14339" max="14339" width="20.5703125" customWidth="1"/>
    <col min="14340" max="14340" width="5.140625" customWidth="1"/>
    <col min="14341" max="14341" width="8.28515625" customWidth="1"/>
    <col min="14342" max="14342" width="5.140625" customWidth="1"/>
    <col min="14343" max="14343" width="8.28515625" customWidth="1"/>
    <col min="14344" max="14344" width="5.140625" customWidth="1"/>
    <col min="14345" max="14345" width="8.28515625" customWidth="1"/>
    <col min="14346" max="14346" width="5.140625" customWidth="1"/>
    <col min="14347" max="14347" width="8.28515625" customWidth="1"/>
    <col min="14348" max="14348" width="5.140625" customWidth="1"/>
    <col min="14349" max="14349" width="8.28515625" customWidth="1"/>
    <col min="14350" max="14350" width="5.140625" customWidth="1"/>
    <col min="14351" max="14351" width="8.28515625" customWidth="1"/>
    <col min="14352" max="14352" width="5.140625" customWidth="1"/>
    <col min="14353" max="14353" width="8.28515625" customWidth="1"/>
    <col min="14354" max="14354" width="5.140625" customWidth="1"/>
    <col min="14355" max="14355" width="8.28515625" customWidth="1"/>
    <col min="14356" max="14357" width="0" hidden="1" customWidth="1"/>
    <col min="14358" max="14358" width="5.28515625" customWidth="1"/>
    <col min="14593" max="14593" width="1.28515625" customWidth="1"/>
    <col min="14594" max="14594" width="3.28515625" customWidth="1"/>
    <col min="14595" max="14595" width="20.5703125" customWidth="1"/>
    <col min="14596" max="14596" width="5.140625" customWidth="1"/>
    <col min="14597" max="14597" width="8.28515625" customWidth="1"/>
    <col min="14598" max="14598" width="5.140625" customWidth="1"/>
    <col min="14599" max="14599" width="8.28515625" customWidth="1"/>
    <col min="14600" max="14600" width="5.140625" customWidth="1"/>
    <col min="14601" max="14601" width="8.28515625" customWidth="1"/>
    <col min="14602" max="14602" width="5.140625" customWidth="1"/>
    <col min="14603" max="14603" width="8.28515625" customWidth="1"/>
    <col min="14604" max="14604" width="5.140625" customWidth="1"/>
    <col min="14605" max="14605" width="8.28515625" customWidth="1"/>
    <col min="14606" max="14606" width="5.140625" customWidth="1"/>
    <col min="14607" max="14607" width="8.28515625" customWidth="1"/>
    <col min="14608" max="14608" width="5.140625" customWidth="1"/>
    <col min="14609" max="14609" width="8.28515625" customWidth="1"/>
    <col min="14610" max="14610" width="5.140625" customWidth="1"/>
    <col min="14611" max="14611" width="8.28515625" customWidth="1"/>
    <col min="14612" max="14613" width="0" hidden="1" customWidth="1"/>
    <col min="14614" max="14614" width="5.28515625" customWidth="1"/>
    <col min="14849" max="14849" width="1.28515625" customWidth="1"/>
    <col min="14850" max="14850" width="3.28515625" customWidth="1"/>
    <col min="14851" max="14851" width="20.5703125" customWidth="1"/>
    <col min="14852" max="14852" width="5.140625" customWidth="1"/>
    <col min="14853" max="14853" width="8.28515625" customWidth="1"/>
    <col min="14854" max="14854" width="5.140625" customWidth="1"/>
    <col min="14855" max="14855" width="8.28515625" customWidth="1"/>
    <col min="14856" max="14856" width="5.140625" customWidth="1"/>
    <col min="14857" max="14857" width="8.28515625" customWidth="1"/>
    <col min="14858" max="14858" width="5.140625" customWidth="1"/>
    <col min="14859" max="14859" width="8.28515625" customWidth="1"/>
    <col min="14860" max="14860" width="5.140625" customWidth="1"/>
    <col min="14861" max="14861" width="8.28515625" customWidth="1"/>
    <col min="14862" max="14862" width="5.140625" customWidth="1"/>
    <col min="14863" max="14863" width="8.28515625" customWidth="1"/>
    <col min="14864" max="14864" width="5.140625" customWidth="1"/>
    <col min="14865" max="14865" width="8.28515625" customWidth="1"/>
    <col min="14866" max="14866" width="5.140625" customWidth="1"/>
    <col min="14867" max="14867" width="8.28515625" customWidth="1"/>
    <col min="14868" max="14869" width="0" hidden="1" customWidth="1"/>
    <col min="14870" max="14870" width="5.28515625" customWidth="1"/>
    <col min="15105" max="15105" width="1.28515625" customWidth="1"/>
    <col min="15106" max="15106" width="3.28515625" customWidth="1"/>
    <col min="15107" max="15107" width="20.5703125" customWidth="1"/>
    <col min="15108" max="15108" width="5.140625" customWidth="1"/>
    <col min="15109" max="15109" width="8.28515625" customWidth="1"/>
    <col min="15110" max="15110" width="5.140625" customWidth="1"/>
    <col min="15111" max="15111" width="8.28515625" customWidth="1"/>
    <col min="15112" max="15112" width="5.140625" customWidth="1"/>
    <col min="15113" max="15113" width="8.28515625" customWidth="1"/>
    <col min="15114" max="15114" width="5.140625" customWidth="1"/>
    <col min="15115" max="15115" width="8.28515625" customWidth="1"/>
    <col min="15116" max="15116" width="5.140625" customWidth="1"/>
    <col min="15117" max="15117" width="8.28515625" customWidth="1"/>
    <col min="15118" max="15118" width="5.140625" customWidth="1"/>
    <col min="15119" max="15119" width="8.28515625" customWidth="1"/>
    <col min="15120" max="15120" width="5.140625" customWidth="1"/>
    <col min="15121" max="15121" width="8.28515625" customWidth="1"/>
    <col min="15122" max="15122" width="5.140625" customWidth="1"/>
    <col min="15123" max="15123" width="8.28515625" customWidth="1"/>
    <col min="15124" max="15125" width="0" hidden="1" customWidth="1"/>
    <col min="15126" max="15126" width="5.28515625" customWidth="1"/>
    <col min="15361" max="15361" width="1.28515625" customWidth="1"/>
    <col min="15362" max="15362" width="3.28515625" customWidth="1"/>
    <col min="15363" max="15363" width="20.5703125" customWidth="1"/>
    <col min="15364" max="15364" width="5.140625" customWidth="1"/>
    <col min="15365" max="15365" width="8.28515625" customWidth="1"/>
    <col min="15366" max="15366" width="5.140625" customWidth="1"/>
    <col min="15367" max="15367" width="8.28515625" customWidth="1"/>
    <col min="15368" max="15368" width="5.140625" customWidth="1"/>
    <col min="15369" max="15369" width="8.28515625" customWidth="1"/>
    <col min="15370" max="15370" width="5.140625" customWidth="1"/>
    <col min="15371" max="15371" width="8.28515625" customWidth="1"/>
    <col min="15372" max="15372" width="5.140625" customWidth="1"/>
    <col min="15373" max="15373" width="8.28515625" customWidth="1"/>
    <col min="15374" max="15374" width="5.140625" customWidth="1"/>
    <col min="15375" max="15375" width="8.28515625" customWidth="1"/>
    <col min="15376" max="15376" width="5.140625" customWidth="1"/>
    <col min="15377" max="15377" width="8.28515625" customWidth="1"/>
    <col min="15378" max="15378" width="5.140625" customWidth="1"/>
    <col min="15379" max="15379" width="8.28515625" customWidth="1"/>
    <col min="15380" max="15381" width="0" hidden="1" customWidth="1"/>
    <col min="15382" max="15382" width="5.28515625" customWidth="1"/>
    <col min="15617" max="15617" width="1.28515625" customWidth="1"/>
    <col min="15618" max="15618" width="3.28515625" customWidth="1"/>
    <col min="15619" max="15619" width="20.5703125" customWidth="1"/>
    <col min="15620" max="15620" width="5.140625" customWidth="1"/>
    <col min="15621" max="15621" width="8.28515625" customWidth="1"/>
    <col min="15622" max="15622" width="5.140625" customWidth="1"/>
    <col min="15623" max="15623" width="8.28515625" customWidth="1"/>
    <col min="15624" max="15624" width="5.140625" customWidth="1"/>
    <col min="15625" max="15625" width="8.28515625" customWidth="1"/>
    <col min="15626" max="15626" width="5.140625" customWidth="1"/>
    <col min="15627" max="15627" width="8.28515625" customWidth="1"/>
    <col min="15628" max="15628" width="5.140625" customWidth="1"/>
    <col min="15629" max="15629" width="8.28515625" customWidth="1"/>
    <col min="15630" max="15630" width="5.140625" customWidth="1"/>
    <col min="15631" max="15631" width="8.28515625" customWidth="1"/>
    <col min="15632" max="15632" width="5.140625" customWidth="1"/>
    <col min="15633" max="15633" width="8.28515625" customWidth="1"/>
    <col min="15634" max="15634" width="5.140625" customWidth="1"/>
    <col min="15635" max="15635" width="8.28515625" customWidth="1"/>
    <col min="15636" max="15637" width="0" hidden="1" customWidth="1"/>
    <col min="15638" max="15638" width="5.28515625" customWidth="1"/>
    <col min="15873" max="15873" width="1.28515625" customWidth="1"/>
    <col min="15874" max="15874" width="3.28515625" customWidth="1"/>
    <col min="15875" max="15875" width="20.5703125" customWidth="1"/>
    <col min="15876" max="15876" width="5.140625" customWidth="1"/>
    <col min="15877" max="15877" width="8.28515625" customWidth="1"/>
    <col min="15878" max="15878" width="5.140625" customWidth="1"/>
    <col min="15879" max="15879" width="8.28515625" customWidth="1"/>
    <col min="15880" max="15880" width="5.140625" customWidth="1"/>
    <col min="15881" max="15881" width="8.28515625" customWidth="1"/>
    <col min="15882" max="15882" width="5.140625" customWidth="1"/>
    <col min="15883" max="15883" width="8.28515625" customWidth="1"/>
    <col min="15884" max="15884" width="5.140625" customWidth="1"/>
    <col min="15885" max="15885" width="8.28515625" customWidth="1"/>
    <col min="15886" max="15886" width="5.140625" customWidth="1"/>
    <col min="15887" max="15887" width="8.28515625" customWidth="1"/>
    <col min="15888" max="15888" width="5.140625" customWidth="1"/>
    <col min="15889" max="15889" width="8.28515625" customWidth="1"/>
    <col min="15890" max="15890" width="5.140625" customWidth="1"/>
    <col min="15891" max="15891" width="8.28515625" customWidth="1"/>
    <col min="15892" max="15893" width="0" hidden="1" customWidth="1"/>
    <col min="15894" max="15894" width="5.28515625" customWidth="1"/>
    <col min="16129" max="16129" width="1.28515625" customWidth="1"/>
    <col min="16130" max="16130" width="3.28515625" customWidth="1"/>
    <col min="16131" max="16131" width="20.5703125" customWidth="1"/>
    <col min="16132" max="16132" width="5.140625" customWidth="1"/>
    <col min="16133" max="16133" width="8.28515625" customWidth="1"/>
    <col min="16134" max="16134" width="5.140625" customWidth="1"/>
    <col min="16135" max="16135" width="8.28515625" customWidth="1"/>
    <col min="16136" max="16136" width="5.140625" customWidth="1"/>
    <col min="16137" max="16137" width="8.28515625" customWidth="1"/>
    <col min="16138" max="16138" width="5.140625" customWidth="1"/>
    <col min="16139" max="16139" width="8.28515625" customWidth="1"/>
    <col min="16140" max="16140" width="5.140625" customWidth="1"/>
    <col min="16141" max="16141" width="8.28515625" customWidth="1"/>
    <col min="16142" max="16142" width="5.140625" customWidth="1"/>
    <col min="16143" max="16143" width="8.28515625" customWidth="1"/>
    <col min="16144" max="16144" width="5.140625" customWidth="1"/>
    <col min="16145" max="16145" width="8.28515625" customWidth="1"/>
    <col min="16146" max="16146" width="5.140625" customWidth="1"/>
    <col min="16147" max="16147" width="8.28515625" customWidth="1"/>
    <col min="16148" max="16149" width="0" hidden="1" customWidth="1"/>
    <col min="16150" max="16150" width="5.28515625" customWidth="1"/>
  </cols>
  <sheetData>
    <row r="1" spans="2:25" x14ac:dyDescent="0.2">
      <c r="B1"/>
      <c r="C1" s="14"/>
      <c r="D1"/>
      <c r="F1" s="14"/>
      <c r="H1" s="14"/>
      <c r="J1" s="14"/>
      <c r="K1" s="15"/>
      <c r="L1" s="14"/>
      <c r="M1" s="15"/>
      <c r="N1" s="14"/>
      <c r="O1" s="15"/>
      <c r="P1" s="14"/>
      <c r="Q1" s="15"/>
      <c r="S1" s="15"/>
      <c r="T1" s="14"/>
    </row>
    <row r="2" spans="2:25" ht="20.25" x14ac:dyDescent="0.3">
      <c r="B2"/>
      <c r="C2" s="14"/>
      <c r="D2"/>
      <c r="F2" s="14"/>
      <c r="G2" s="16" t="s">
        <v>58</v>
      </c>
      <c r="H2" s="14"/>
      <c r="J2" s="14"/>
      <c r="K2" s="15"/>
      <c r="L2" s="14"/>
      <c r="M2" s="15"/>
      <c r="N2" s="14"/>
      <c r="O2" s="15"/>
      <c r="P2" s="14"/>
      <c r="Q2" s="15"/>
      <c r="S2" s="15"/>
      <c r="T2" s="14"/>
    </row>
    <row r="3" spans="2:25" ht="27" x14ac:dyDescent="0.35">
      <c r="B3"/>
      <c r="C3" s="14"/>
      <c r="D3"/>
      <c r="F3" s="77" t="s">
        <v>59</v>
      </c>
      <c r="G3" s="18"/>
      <c r="H3" s="14"/>
      <c r="J3" s="14"/>
      <c r="K3" s="15"/>
      <c r="L3" s="14"/>
      <c r="M3" s="15"/>
      <c r="N3" s="14"/>
      <c r="O3" s="15"/>
      <c r="P3" s="14"/>
      <c r="Q3" s="15"/>
      <c r="S3" s="15"/>
      <c r="T3" s="14"/>
    </row>
    <row r="4" spans="2:25" x14ac:dyDescent="0.2">
      <c r="B4"/>
      <c r="C4" s="14"/>
      <c r="D4"/>
      <c r="F4" s="14"/>
      <c r="H4" s="14"/>
      <c r="J4" s="14"/>
      <c r="K4" s="15"/>
      <c r="L4" s="14"/>
      <c r="M4" s="15"/>
      <c r="N4" s="14"/>
      <c r="O4" s="15"/>
      <c r="P4" s="14"/>
      <c r="Q4" s="15"/>
      <c r="S4" s="15"/>
      <c r="T4" s="14"/>
    </row>
    <row r="5" spans="2:25" ht="13.5" thickBot="1" x14ac:dyDescent="0.25">
      <c r="B5"/>
      <c r="C5" s="14"/>
      <c r="D5"/>
      <c r="F5" s="14"/>
      <c r="H5" s="14"/>
      <c r="J5" s="14"/>
      <c r="K5" s="15"/>
      <c r="L5" s="14"/>
      <c r="M5" s="15"/>
      <c r="N5" s="14"/>
      <c r="O5" s="15"/>
      <c r="P5" s="14"/>
      <c r="Q5" s="15"/>
      <c r="S5" s="15"/>
      <c r="T5" s="14"/>
    </row>
    <row r="6" spans="2:25" ht="13.5" thickTop="1" x14ac:dyDescent="0.2">
      <c r="B6" s="78"/>
      <c r="C6" s="79"/>
      <c r="D6" s="80"/>
      <c r="E6" s="81" t="s">
        <v>8</v>
      </c>
      <c r="F6" s="82"/>
      <c r="G6" s="81" t="s">
        <v>9</v>
      </c>
      <c r="H6" s="82"/>
      <c r="I6" s="81" t="s">
        <v>10</v>
      </c>
      <c r="J6" s="82"/>
      <c r="K6" s="81" t="s">
        <v>11</v>
      </c>
      <c r="L6" s="82"/>
      <c r="M6" s="81" t="s">
        <v>12</v>
      </c>
      <c r="N6" s="82"/>
      <c r="O6" s="81" t="s">
        <v>13</v>
      </c>
      <c r="P6" s="82"/>
      <c r="Q6" s="81" t="s">
        <v>14</v>
      </c>
      <c r="R6" s="82"/>
      <c r="S6" s="83" t="s">
        <v>15</v>
      </c>
      <c r="T6" s="82"/>
      <c r="U6" s="84" t="s">
        <v>16</v>
      </c>
      <c r="V6" s="82"/>
      <c r="W6" s="85" t="s">
        <v>60</v>
      </c>
    </row>
    <row r="7" spans="2:25" ht="15.75" customHeight="1" thickBot="1" x14ac:dyDescent="0.25">
      <c r="B7" s="86" t="s">
        <v>17</v>
      </c>
      <c r="C7" s="87" t="s">
        <v>0</v>
      </c>
      <c r="D7" s="88" t="s">
        <v>61</v>
      </c>
      <c r="E7" s="89" t="s">
        <v>19</v>
      </c>
      <c r="F7" s="88" t="s">
        <v>61</v>
      </c>
      <c r="G7" s="89" t="s">
        <v>19</v>
      </c>
      <c r="H7" s="88" t="s">
        <v>61</v>
      </c>
      <c r="I7" s="89" t="s">
        <v>19</v>
      </c>
      <c r="J7" s="88" t="s">
        <v>61</v>
      </c>
      <c r="K7" s="89" t="s">
        <v>19</v>
      </c>
      <c r="L7" s="88" t="s">
        <v>61</v>
      </c>
      <c r="M7" s="89" t="s">
        <v>19</v>
      </c>
      <c r="N7" s="88" t="s">
        <v>61</v>
      </c>
      <c r="O7" s="89" t="s">
        <v>19</v>
      </c>
      <c r="P7" s="88" t="s">
        <v>61</v>
      </c>
      <c r="Q7" s="89" t="s">
        <v>19</v>
      </c>
      <c r="R7" s="88" t="s">
        <v>61</v>
      </c>
      <c r="S7" s="90" t="s">
        <v>19</v>
      </c>
      <c r="T7" s="88" t="s">
        <v>18</v>
      </c>
      <c r="U7" s="90" t="s">
        <v>19</v>
      </c>
      <c r="V7" s="88" t="s">
        <v>61</v>
      </c>
      <c r="W7" s="91" t="s">
        <v>19</v>
      </c>
    </row>
    <row r="8" spans="2:25" ht="13.5" thickTop="1" x14ac:dyDescent="0.2">
      <c r="B8" s="92">
        <v>1</v>
      </c>
      <c r="C8" s="93"/>
      <c r="D8" s="31"/>
      <c r="E8" s="94"/>
      <c r="F8" s="31"/>
      <c r="G8" s="94"/>
      <c r="H8" s="31"/>
      <c r="I8" s="94"/>
      <c r="J8" s="31"/>
      <c r="K8" s="94"/>
      <c r="L8" s="31"/>
      <c r="M8" s="94"/>
      <c r="N8" s="31"/>
      <c r="O8" s="94"/>
      <c r="P8" s="31"/>
      <c r="Q8" s="95"/>
      <c r="R8" s="31"/>
      <c r="S8" s="95"/>
      <c r="T8" s="96"/>
      <c r="U8" s="97"/>
      <c r="V8" s="98"/>
      <c r="W8" s="99"/>
      <c r="X8" s="100"/>
      <c r="Y8" s="100"/>
    </row>
    <row r="9" spans="2:25" x14ac:dyDescent="0.2">
      <c r="B9" s="101">
        <v>2</v>
      </c>
      <c r="C9" s="102" t="s">
        <v>62</v>
      </c>
      <c r="D9" s="103">
        <v>100</v>
      </c>
      <c r="E9" s="104">
        <v>91.9</v>
      </c>
      <c r="F9" s="103">
        <v>100</v>
      </c>
      <c r="G9" s="104">
        <v>100.49</v>
      </c>
      <c r="H9" s="103">
        <v>100</v>
      </c>
      <c r="I9" s="104">
        <v>107.14</v>
      </c>
      <c r="J9" s="103">
        <v>100</v>
      </c>
      <c r="K9" s="104">
        <v>105.61</v>
      </c>
      <c r="L9" s="103">
        <v>100</v>
      </c>
      <c r="M9" s="104">
        <v>104.65</v>
      </c>
      <c r="N9" s="103">
        <v>100</v>
      </c>
      <c r="O9" s="104">
        <v>76.69</v>
      </c>
      <c r="P9" s="103"/>
      <c r="Q9" s="104"/>
      <c r="R9" s="103">
        <v>100</v>
      </c>
      <c r="S9" s="104">
        <v>97.15</v>
      </c>
      <c r="T9" s="96"/>
      <c r="U9" s="97"/>
      <c r="V9" s="105"/>
      <c r="W9" s="106"/>
      <c r="X9" s="100"/>
      <c r="Y9" s="100"/>
    </row>
    <row r="10" spans="2:25" x14ac:dyDescent="0.2">
      <c r="B10" s="92">
        <v>3</v>
      </c>
      <c r="C10" s="107" t="s">
        <v>37</v>
      </c>
      <c r="D10" s="31">
        <v>150</v>
      </c>
      <c r="E10" s="108">
        <v>215.9</v>
      </c>
      <c r="F10" s="31"/>
      <c r="G10" s="108"/>
      <c r="H10" s="31">
        <v>150</v>
      </c>
      <c r="I10" s="108">
        <v>223.61</v>
      </c>
      <c r="J10" s="31"/>
      <c r="K10" s="108"/>
      <c r="L10" s="31">
        <v>150</v>
      </c>
      <c r="M10" s="108">
        <v>233.13</v>
      </c>
      <c r="N10" s="31"/>
      <c r="O10" s="108"/>
      <c r="P10" s="31">
        <v>125</v>
      </c>
      <c r="Q10" s="108">
        <v>229.99</v>
      </c>
      <c r="R10" s="31">
        <v>125</v>
      </c>
      <c r="S10" s="108">
        <v>228.84</v>
      </c>
      <c r="T10" s="96"/>
      <c r="U10" s="97"/>
      <c r="V10" s="109">
        <v>125</v>
      </c>
      <c r="W10" s="110">
        <v>229.14</v>
      </c>
      <c r="X10" s="100"/>
      <c r="Y10" s="100"/>
    </row>
    <row r="11" spans="2:25" x14ac:dyDescent="0.2">
      <c r="B11" s="101">
        <v>4</v>
      </c>
      <c r="C11" s="111" t="s">
        <v>38</v>
      </c>
      <c r="D11" s="103">
        <v>125</v>
      </c>
      <c r="E11" s="104">
        <v>172.84</v>
      </c>
      <c r="F11" s="103">
        <v>125</v>
      </c>
      <c r="G11" s="104">
        <v>183.3</v>
      </c>
      <c r="H11" s="103">
        <v>125</v>
      </c>
      <c r="I11" s="104">
        <v>191.54</v>
      </c>
      <c r="J11" s="103"/>
      <c r="K11" s="104"/>
      <c r="L11" s="103">
        <v>125</v>
      </c>
      <c r="M11" s="104">
        <v>188.1</v>
      </c>
      <c r="N11" s="103">
        <v>125</v>
      </c>
      <c r="O11" s="104">
        <v>197.02</v>
      </c>
      <c r="P11" s="103">
        <v>125</v>
      </c>
      <c r="Q11" s="104">
        <v>189.75</v>
      </c>
      <c r="R11" s="103">
        <v>125</v>
      </c>
      <c r="S11" s="104">
        <v>196.84</v>
      </c>
      <c r="T11" s="96"/>
      <c r="U11" s="97"/>
      <c r="V11" s="105"/>
      <c r="W11" s="106"/>
      <c r="X11" s="100"/>
      <c r="Y11" s="100"/>
    </row>
    <row r="12" spans="2:25" x14ac:dyDescent="0.2">
      <c r="B12" s="112">
        <v>5</v>
      </c>
      <c r="C12" s="113" t="s">
        <v>63</v>
      </c>
      <c r="D12" s="31">
        <v>150</v>
      </c>
      <c r="E12" s="108">
        <v>219.06</v>
      </c>
      <c r="F12" s="31">
        <v>125</v>
      </c>
      <c r="G12" s="108">
        <v>233.46</v>
      </c>
      <c r="H12" s="31">
        <v>150</v>
      </c>
      <c r="I12" s="108">
        <v>227.39</v>
      </c>
      <c r="J12" s="31"/>
      <c r="K12" s="108"/>
      <c r="L12" s="31">
        <v>150</v>
      </c>
      <c r="M12" s="108">
        <v>232.08</v>
      </c>
      <c r="N12" s="31">
        <v>125</v>
      </c>
      <c r="O12" s="108">
        <v>240.44</v>
      </c>
      <c r="P12" s="31"/>
      <c r="Q12" s="108"/>
      <c r="R12" s="31"/>
      <c r="S12" s="108"/>
      <c r="T12" s="96"/>
      <c r="U12" s="97"/>
      <c r="V12" s="109">
        <v>100</v>
      </c>
      <c r="W12" s="110">
        <v>222.74</v>
      </c>
      <c r="X12" s="100"/>
      <c r="Y12" s="100"/>
    </row>
    <row r="13" spans="2:25" x14ac:dyDescent="0.2">
      <c r="B13" s="101">
        <v>6</v>
      </c>
      <c r="C13" s="114" t="s">
        <v>64</v>
      </c>
      <c r="D13" s="103">
        <v>150</v>
      </c>
      <c r="E13" s="104">
        <v>207.83</v>
      </c>
      <c r="F13" s="103"/>
      <c r="G13" s="104"/>
      <c r="H13" s="103"/>
      <c r="I13" s="104"/>
      <c r="J13" s="103"/>
      <c r="K13" s="104"/>
      <c r="L13" s="103">
        <v>125</v>
      </c>
      <c r="M13" s="104">
        <v>214.76</v>
      </c>
      <c r="N13" s="103"/>
      <c r="O13" s="104"/>
      <c r="P13" s="103">
        <v>125</v>
      </c>
      <c r="Q13" s="104">
        <v>211.11</v>
      </c>
      <c r="R13" s="103"/>
      <c r="S13" s="104"/>
      <c r="T13" s="96"/>
      <c r="U13" s="97"/>
      <c r="V13" s="105"/>
      <c r="W13" s="106"/>
      <c r="X13" s="100"/>
      <c r="Y13" s="100"/>
    </row>
    <row r="14" spans="2:25" x14ac:dyDescent="0.2">
      <c r="B14" s="92">
        <v>7</v>
      </c>
      <c r="C14" s="107"/>
      <c r="D14" s="31"/>
      <c r="E14" s="108"/>
      <c r="F14" s="31"/>
      <c r="G14" s="108"/>
      <c r="H14" s="31"/>
      <c r="I14" s="108"/>
      <c r="J14" s="31"/>
      <c r="K14" s="108"/>
      <c r="L14" s="31"/>
      <c r="M14" s="108"/>
      <c r="N14" s="31"/>
      <c r="O14" s="108"/>
      <c r="P14" s="31"/>
      <c r="Q14" s="108"/>
      <c r="R14" s="31"/>
      <c r="S14" s="108"/>
      <c r="T14" s="96"/>
      <c r="U14" s="97"/>
      <c r="V14" s="109"/>
      <c r="W14" s="110"/>
      <c r="X14" s="100"/>
      <c r="Y14" s="100"/>
    </row>
    <row r="15" spans="2:25" x14ac:dyDescent="0.2">
      <c r="B15" s="101">
        <v>8</v>
      </c>
      <c r="C15" s="102" t="s">
        <v>65</v>
      </c>
      <c r="D15" s="103"/>
      <c r="E15" s="104"/>
      <c r="F15" s="103">
        <v>125</v>
      </c>
      <c r="G15" s="104">
        <v>215.65</v>
      </c>
      <c r="H15" s="103"/>
      <c r="I15" s="104"/>
      <c r="J15" s="103"/>
      <c r="K15" s="104"/>
      <c r="L15" s="103"/>
      <c r="M15" s="104"/>
      <c r="N15" s="103"/>
      <c r="O15" s="104"/>
      <c r="P15" s="103"/>
      <c r="Q15" s="104"/>
      <c r="R15" s="103"/>
      <c r="S15" s="104"/>
      <c r="T15" s="96"/>
      <c r="U15" s="97"/>
      <c r="V15" s="105"/>
      <c r="W15" s="106"/>
      <c r="X15" s="100"/>
      <c r="Y15" s="100"/>
    </row>
    <row r="16" spans="2:25" x14ac:dyDescent="0.2">
      <c r="B16" s="92">
        <v>9</v>
      </c>
      <c r="C16" s="107" t="s">
        <v>66</v>
      </c>
      <c r="D16" s="31"/>
      <c r="E16" s="108"/>
      <c r="F16" s="31">
        <v>125</v>
      </c>
      <c r="G16" s="108">
        <v>194.7</v>
      </c>
      <c r="H16" s="31">
        <v>125</v>
      </c>
      <c r="I16" s="108">
        <v>203.29</v>
      </c>
      <c r="J16" s="31">
        <v>125</v>
      </c>
      <c r="K16" s="108">
        <v>205.1</v>
      </c>
      <c r="L16" s="31">
        <v>125</v>
      </c>
      <c r="M16" s="108">
        <v>214.13</v>
      </c>
      <c r="N16" s="31">
        <v>125</v>
      </c>
      <c r="O16" s="108">
        <v>216.74</v>
      </c>
      <c r="P16" s="31">
        <v>125</v>
      </c>
      <c r="Q16" s="108">
        <v>209.88</v>
      </c>
      <c r="R16" s="31"/>
      <c r="S16" s="108"/>
      <c r="T16" s="96"/>
      <c r="U16" s="97"/>
      <c r="V16" s="109"/>
      <c r="W16" s="110"/>
      <c r="X16" s="100"/>
      <c r="Y16" s="100"/>
    </row>
    <row r="17" spans="2:25" x14ac:dyDescent="0.2">
      <c r="B17" s="101">
        <v>10</v>
      </c>
      <c r="C17" s="102" t="s">
        <v>42</v>
      </c>
      <c r="D17" s="103">
        <v>150</v>
      </c>
      <c r="E17" s="104">
        <v>166.54</v>
      </c>
      <c r="F17" s="103">
        <v>150</v>
      </c>
      <c r="G17" s="104">
        <v>179.3</v>
      </c>
      <c r="H17" s="103">
        <v>125</v>
      </c>
      <c r="I17" s="104">
        <v>172.19</v>
      </c>
      <c r="J17" s="103">
        <v>125</v>
      </c>
      <c r="K17" s="104">
        <v>181.84</v>
      </c>
      <c r="L17" s="103">
        <v>125</v>
      </c>
      <c r="M17" s="104">
        <v>179.52</v>
      </c>
      <c r="N17" s="103">
        <v>100</v>
      </c>
      <c r="O17" s="104">
        <v>187.42</v>
      </c>
      <c r="P17" s="103"/>
      <c r="Q17" s="104"/>
      <c r="R17" s="103">
        <v>125</v>
      </c>
      <c r="S17" s="104">
        <v>166.32</v>
      </c>
      <c r="T17" s="96"/>
      <c r="U17" s="97"/>
      <c r="V17" s="105"/>
      <c r="W17" s="106"/>
      <c r="X17" s="100"/>
      <c r="Y17" s="100"/>
    </row>
    <row r="18" spans="2:25" x14ac:dyDescent="0.2">
      <c r="B18" s="92">
        <v>11</v>
      </c>
      <c r="C18" s="107" t="s">
        <v>43</v>
      </c>
      <c r="D18" s="31">
        <v>150</v>
      </c>
      <c r="E18" s="108">
        <v>214.27</v>
      </c>
      <c r="F18" s="31">
        <v>150</v>
      </c>
      <c r="G18" s="108">
        <v>214.4</v>
      </c>
      <c r="H18" s="31">
        <v>150</v>
      </c>
      <c r="I18" s="108">
        <v>215.72</v>
      </c>
      <c r="J18" s="31"/>
      <c r="K18" s="108"/>
      <c r="L18" s="31">
        <v>150</v>
      </c>
      <c r="M18" s="108">
        <v>223.36</v>
      </c>
      <c r="N18" s="31"/>
      <c r="O18" s="108"/>
      <c r="P18" s="31"/>
      <c r="Q18" s="108"/>
      <c r="R18" s="31">
        <v>125</v>
      </c>
      <c r="S18" s="108">
        <v>227.43</v>
      </c>
      <c r="T18" s="96"/>
      <c r="U18" s="97"/>
      <c r="V18" s="109">
        <v>100</v>
      </c>
      <c r="W18" s="110">
        <v>221.01</v>
      </c>
      <c r="X18" s="100"/>
      <c r="Y18" s="100"/>
    </row>
    <row r="19" spans="2:25" x14ac:dyDescent="0.2">
      <c r="B19" s="101">
        <v>12</v>
      </c>
      <c r="C19" s="102"/>
      <c r="D19" s="103"/>
      <c r="E19" s="104"/>
      <c r="F19" s="103"/>
      <c r="G19" s="104"/>
      <c r="H19" s="103"/>
      <c r="I19" s="104"/>
      <c r="J19" s="103"/>
      <c r="K19" s="104"/>
      <c r="L19" s="103"/>
      <c r="M19" s="104"/>
      <c r="N19" s="103"/>
      <c r="O19" s="104"/>
      <c r="P19" s="103"/>
      <c r="Q19" s="104"/>
      <c r="R19" s="103"/>
      <c r="S19" s="104"/>
      <c r="T19" s="96"/>
      <c r="U19" s="97"/>
      <c r="V19" s="105"/>
      <c r="W19" s="106"/>
      <c r="X19" s="100"/>
      <c r="Y19" s="100"/>
    </row>
    <row r="20" spans="2:25" x14ac:dyDescent="0.2">
      <c r="B20" s="92">
        <v>13</v>
      </c>
      <c r="C20" s="107" t="s">
        <v>67</v>
      </c>
      <c r="D20" s="31"/>
      <c r="E20" s="108"/>
      <c r="F20" s="31"/>
      <c r="G20" s="108"/>
      <c r="H20" s="31"/>
      <c r="I20" s="108"/>
      <c r="J20" s="31"/>
      <c r="K20" s="108"/>
      <c r="L20" s="31"/>
      <c r="M20" s="108"/>
      <c r="N20" s="31"/>
      <c r="O20" s="108"/>
      <c r="P20" s="31">
        <v>125</v>
      </c>
      <c r="Q20" s="108">
        <v>174.71</v>
      </c>
      <c r="R20" s="31">
        <v>125</v>
      </c>
      <c r="S20" s="108">
        <v>175.29</v>
      </c>
      <c r="T20" s="96"/>
      <c r="U20" s="97"/>
      <c r="V20" s="109">
        <v>125</v>
      </c>
      <c r="W20" s="110">
        <v>173.43</v>
      </c>
      <c r="X20" s="100"/>
      <c r="Y20" s="100"/>
    </row>
    <row r="21" spans="2:25" x14ac:dyDescent="0.2">
      <c r="B21" s="101">
        <v>14</v>
      </c>
      <c r="C21" s="102" t="s">
        <v>45</v>
      </c>
      <c r="D21" s="103"/>
      <c r="E21" s="104"/>
      <c r="F21" s="103">
        <v>150</v>
      </c>
      <c r="G21" s="104">
        <v>173.73</v>
      </c>
      <c r="H21" s="103"/>
      <c r="I21" s="104"/>
      <c r="J21" s="103"/>
      <c r="K21" s="104"/>
      <c r="L21" s="103"/>
      <c r="M21" s="104"/>
      <c r="N21" s="103">
        <v>150</v>
      </c>
      <c r="O21" s="104">
        <v>181.98</v>
      </c>
      <c r="P21" s="103"/>
      <c r="Q21" s="104"/>
      <c r="R21" s="103"/>
      <c r="S21" s="104"/>
      <c r="T21" s="96"/>
      <c r="U21" s="97"/>
      <c r="V21" s="105"/>
      <c r="W21" s="106"/>
      <c r="X21" s="100"/>
      <c r="Y21" s="100"/>
    </row>
    <row r="22" spans="2:25" x14ac:dyDescent="0.2">
      <c r="B22" s="92">
        <v>15</v>
      </c>
      <c r="C22" s="107" t="s">
        <v>46</v>
      </c>
      <c r="D22" s="31">
        <v>125</v>
      </c>
      <c r="E22" s="108">
        <v>248.5</v>
      </c>
      <c r="F22" s="31"/>
      <c r="G22" s="108"/>
      <c r="H22" s="31"/>
      <c r="I22" s="108"/>
      <c r="J22" s="31"/>
      <c r="K22" s="108"/>
      <c r="L22" s="31"/>
      <c r="M22" s="108"/>
      <c r="N22" s="31"/>
      <c r="O22" s="108"/>
      <c r="P22" s="31">
        <v>150</v>
      </c>
      <c r="Q22" s="108">
        <v>259.7</v>
      </c>
      <c r="R22" s="31">
        <v>175</v>
      </c>
      <c r="S22" s="108">
        <v>238.25</v>
      </c>
      <c r="T22" s="96"/>
      <c r="U22" s="97"/>
      <c r="V22" s="109">
        <v>125</v>
      </c>
      <c r="W22" s="110">
        <v>241.9</v>
      </c>
      <c r="X22" s="100"/>
      <c r="Y22" s="100"/>
    </row>
    <row r="23" spans="2:25" x14ac:dyDescent="0.2">
      <c r="B23" s="101">
        <v>16</v>
      </c>
      <c r="C23" s="102" t="s">
        <v>47</v>
      </c>
      <c r="D23" s="103">
        <v>125</v>
      </c>
      <c r="E23" s="104">
        <v>136.88999999999999</v>
      </c>
      <c r="F23" s="103"/>
      <c r="G23" s="104"/>
      <c r="H23" s="103"/>
      <c r="I23" s="104"/>
      <c r="J23" s="103"/>
      <c r="K23" s="104"/>
      <c r="L23" s="103"/>
      <c r="M23" s="104"/>
      <c r="N23" s="103"/>
      <c r="O23" s="104"/>
      <c r="P23" s="103">
        <v>125</v>
      </c>
      <c r="Q23" s="104">
        <v>79.7</v>
      </c>
      <c r="R23" s="103">
        <v>125</v>
      </c>
      <c r="S23" s="104">
        <v>137.81</v>
      </c>
      <c r="T23" s="96"/>
      <c r="U23" s="97"/>
      <c r="V23" s="105">
        <v>125</v>
      </c>
      <c r="W23" s="106">
        <v>144.63999999999999</v>
      </c>
      <c r="X23" s="100"/>
      <c r="Y23" s="100"/>
    </row>
    <row r="24" spans="2:25" x14ac:dyDescent="0.2">
      <c r="B24" s="92">
        <v>17</v>
      </c>
      <c r="C24" s="107" t="s">
        <v>68</v>
      </c>
      <c r="D24" s="31">
        <v>150</v>
      </c>
      <c r="E24" s="108">
        <v>112</v>
      </c>
      <c r="F24" s="31"/>
      <c r="G24" s="108"/>
      <c r="H24" s="31"/>
      <c r="I24" s="108"/>
      <c r="J24" s="31">
        <v>150</v>
      </c>
      <c r="K24" s="108">
        <v>92.07</v>
      </c>
      <c r="L24" s="31">
        <v>150</v>
      </c>
      <c r="M24" s="108">
        <v>110.97</v>
      </c>
      <c r="N24" s="31">
        <v>150</v>
      </c>
      <c r="O24" s="108">
        <v>104.53</v>
      </c>
      <c r="P24" s="31">
        <v>150</v>
      </c>
      <c r="Q24" s="108">
        <v>124.25</v>
      </c>
      <c r="R24" s="31"/>
      <c r="S24" s="108"/>
      <c r="T24" s="96"/>
      <c r="U24" s="97"/>
      <c r="V24" s="115"/>
      <c r="W24" s="116"/>
      <c r="X24" s="100"/>
      <c r="Y24" s="100"/>
    </row>
    <row r="25" spans="2:25" x14ac:dyDescent="0.2">
      <c r="B25" s="101">
        <v>18</v>
      </c>
      <c r="C25" s="102" t="s">
        <v>69</v>
      </c>
      <c r="D25" s="103"/>
      <c r="E25" s="104"/>
      <c r="F25" s="103">
        <v>150</v>
      </c>
      <c r="G25" s="104">
        <v>206.38</v>
      </c>
      <c r="H25" s="103">
        <v>150</v>
      </c>
      <c r="I25" s="104">
        <v>227.47</v>
      </c>
      <c r="J25" s="103">
        <v>125</v>
      </c>
      <c r="K25" s="104">
        <v>236.51</v>
      </c>
      <c r="L25" s="103">
        <v>125</v>
      </c>
      <c r="M25" s="104">
        <v>235.29</v>
      </c>
      <c r="N25" s="103"/>
      <c r="O25" s="104"/>
      <c r="P25" s="103">
        <v>125</v>
      </c>
      <c r="Q25" s="104">
        <v>229.55</v>
      </c>
      <c r="R25" s="103">
        <v>175</v>
      </c>
      <c r="S25" s="104">
        <v>211.8</v>
      </c>
      <c r="T25" s="96"/>
      <c r="U25" s="97"/>
      <c r="V25" s="105">
        <v>100</v>
      </c>
      <c r="W25" s="106">
        <v>221.93</v>
      </c>
      <c r="X25" s="100"/>
      <c r="Y25" s="100"/>
    </row>
    <row r="26" spans="2:25" x14ac:dyDescent="0.2">
      <c r="B26" s="92">
        <v>19</v>
      </c>
      <c r="C26" s="107" t="s">
        <v>50</v>
      </c>
      <c r="D26" s="31">
        <v>150</v>
      </c>
      <c r="E26" s="108">
        <v>181.65</v>
      </c>
      <c r="F26" s="31">
        <v>150</v>
      </c>
      <c r="G26" s="108">
        <v>173.62</v>
      </c>
      <c r="H26" s="31"/>
      <c r="I26" s="108"/>
      <c r="J26" s="31">
        <v>150</v>
      </c>
      <c r="K26" s="108">
        <v>103.49</v>
      </c>
      <c r="L26" s="31">
        <v>150</v>
      </c>
      <c r="M26" s="108">
        <v>159.02000000000001</v>
      </c>
      <c r="N26" s="31"/>
      <c r="O26" s="108"/>
      <c r="P26" s="31">
        <v>150</v>
      </c>
      <c r="Q26" s="108">
        <v>169.61</v>
      </c>
      <c r="R26" s="31">
        <v>150</v>
      </c>
      <c r="S26" s="108">
        <v>175.3</v>
      </c>
      <c r="T26" s="96"/>
      <c r="U26" s="97"/>
      <c r="V26" s="109">
        <v>150</v>
      </c>
      <c r="W26" s="110">
        <v>157.47</v>
      </c>
      <c r="X26" s="100"/>
      <c r="Y26" s="100"/>
    </row>
    <row r="27" spans="2:25" x14ac:dyDescent="0.2">
      <c r="B27" s="101">
        <v>20</v>
      </c>
      <c r="C27" s="102"/>
      <c r="D27" s="103"/>
      <c r="E27" s="104"/>
      <c r="F27" s="103"/>
      <c r="G27" s="104"/>
      <c r="H27" s="103"/>
      <c r="I27" s="104"/>
      <c r="J27" s="103"/>
      <c r="K27" s="104"/>
      <c r="L27" s="103"/>
      <c r="M27" s="104"/>
      <c r="N27" s="103"/>
      <c r="O27" s="104"/>
      <c r="P27" s="103"/>
      <c r="Q27" s="104"/>
      <c r="R27" s="103"/>
      <c r="S27" s="104"/>
      <c r="T27" s="96"/>
      <c r="U27" s="97"/>
      <c r="V27" s="105"/>
      <c r="W27" s="106"/>
      <c r="X27" s="100"/>
      <c r="Y27" s="100"/>
    </row>
    <row r="28" spans="2:25" x14ac:dyDescent="0.2">
      <c r="B28" s="92">
        <v>21</v>
      </c>
      <c r="C28" s="117"/>
      <c r="D28" s="31"/>
      <c r="E28" s="108"/>
      <c r="F28" s="31"/>
      <c r="G28" s="108"/>
      <c r="H28" s="31"/>
      <c r="I28" s="108"/>
      <c r="J28" s="31"/>
      <c r="K28" s="108"/>
      <c r="L28" s="31"/>
      <c r="M28" s="108"/>
      <c r="N28" s="31"/>
      <c r="O28" s="108"/>
      <c r="P28" s="31"/>
      <c r="Q28" s="108"/>
      <c r="R28" s="31"/>
      <c r="S28" s="108"/>
      <c r="T28" s="96"/>
      <c r="U28" s="97"/>
      <c r="V28" s="109"/>
      <c r="W28" s="110"/>
      <c r="X28" s="100"/>
      <c r="Y28" s="100"/>
    </row>
    <row r="29" spans="2:25" x14ac:dyDescent="0.2">
      <c r="B29" s="118">
        <v>22</v>
      </c>
      <c r="C29" s="119" t="s">
        <v>70</v>
      </c>
      <c r="D29" s="103">
        <v>150</v>
      </c>
      <c r="E29" s="104">
        <v>157.94999999999999</v>
      </c>
      <c r="F29" s="103">
        <v>150</v>
      </c>
      <c r="G29" s="104">
        <v>168.58</v>
      </c>
      <c r="H29" s="103">
        <v>125</v>
      </c>
      <c r="I29" s="104">
        <v>178.13</v>
      </c>
      <c r="J29" s="103">
        <v>125</v>
      </c>
      <c r="K29" s="104">
        <v>143.35</v>
      </c>
      <c r="L29" s="103">
        <v>125</v>
      </c>
      <c r="M29" s="104">
        <v>178.05</v>
      </c>
      <c r="N29" s="103">
        <v>125</v>
      </c>
      <c r="O29" s="104">
        <v>170.51</v>
      </c>
      <c r="P29" s="103"/>
      <c r="Q29" s="104"/>
      <c r="R29" s="103">
        <v>125</v>
      </c>
      <c r="S29" s="104">
        <v>175.98</v>
      </c>
      <c r="T29" s="96"/>
      <c r="U29" s="97"/>
      <c r="V29" s="105">
        <v>125</v>
      </c>
      <c r="W29" s="106">
        <v>180.26</v>
      </c>
      <c r="X29" s="100"/>
      <c r="Y29" s="100"/>
    </row>
    <row r="30" spans="2:25" x14ac:dyDescent="0.2">
      <c r="B30" s="92">
        <v>23</v>
      </c>
      <c r="C30" s="120" t="s">
        <v>71</v>
      </c>
      <c r="D30" s="31"/>
      <c r="E30" s="108"/>
      <c r="F30" s="31">
        <v>150</v>
      </c>
      <c r="G30" s="108">
        <v>167.93</v>
      </c>
      <c r="H30" s="31">
        <v>150</v>
      </c>
      <c r="I30" s="108">
        <v>178.02</v>
      </c>
      <c r="J30" s="31"/>
      <c r="K30" s="108"/>
      <c r="L30" s="31">
        <v>125</v>
      </c>
      <c r="M30" s="108">
        <v>181.64</v>
      </c>
      <c r="N30" s="31">
        <v>125</v>
      </c>
      <c r="O30" s="108">
        <v>182.42</v>
      </c>
      <c r="P30" s="31">
        <v>100</v>
      </c>
      <c r="Q30" s="108">
        <v>181.02</v>
      </c>
      <c r="R30" s="31">
        <v>125</v>
      </c>
      <c r="S30" s="108">
        <v>182.44</v>
      </c>
      <c r="T30" s="96"/>
      <c r="U30" s="97"/>
      <c r="V30" s="109">
        <v>125</v>
      </c>
      <c r="W30" s="110">
        <v>186.7</v>
      </c>
      <c r="X30" s="100"/>
      <c r="Y30" s="100"/>
    </row>
    <row r="31" spans="2:25" x14ac:dyDescent="0.2">
      <c r="B31" s="101">
        <v>24</v>
      </c>
      <c r="C31" s="102" t="s">
        <v>72</v>
      </c>
      <c r="D31" s="103">
        <v>150</v>
      </c>
      <c r="E31" s="104">
        <v>216.86</v>
      </c>
      <c r="F31" s="103"/>
      <c r="G31" s="104"/>
      <c r="H31" s="103"/>
      <c r="I31" s="104"/>
      <c r="J31" s="103"/>
      <c r="K31" s="104"/>
      <c r="L31" s="103">
        <v>125</v>
      </c>
      <c r="M31" s="104">
        <v>215.41</v>
      </c>
      <c r="N31" s="103"/>
      <c r="O31" s="104"/>
      <c r="P31" s="103">
        <v>150</v>
      </c>
      <c r="Q31" s="104">
        <v>219.51</v>
      </c>
      <c r="R31" s="103"/>
      <c r="S31" s="104"/>
      <c r="T31" s="96"/>
      <c r="U31" s="97"/>
      <c r="V31" s="105"/>
      <c r="W31" s="106"/>
      <c r="X31" s="100"/>
      <c r="Y31" s="100"/>
    </row>
    <row r="32" spans="2:25" ht="13.5" thickBot="1" x14ac:dyDescent="0.25">
      <c r="B32" s="121">
        <v>25</v>
      </c>
      <c r="C32" s="122" t="s">
        <v>73</v>
      </c>
      <c r="D32" s="123"/>
      <c r="E32" s="124"/>
      <c r="F32" s="123"/>
      <c r="G32" s="124"/>
      <c r="H32" s="123">
        <v>150</v>
      </c>
      <c r="I32" s="124">
        <v>148.41999999999999</v>
      </c>
      <c r="J32" s="123">
        <v>150</v>
      </c>
      <c r="K32" s="124">
        <v>172.04</v>
      </c>
      <c r="L32" s="123">
        <v>125</v>
      </c>
      <c r="M32" s="124">
        <v>180.53</v>
      </c>
      <c r="N32" s="123">
        <v>125</v>
      </c>
      <c r="O32" s="124">
        <v>189.16</v>
      </c>
      <c r="P32" s="123"/>
      <c r="Q32" s="124"/>
      <c r="R32" s="123"/>
      <c r="S32" s="124"/>
      <c r="T32" s="125"/>
      <c r="U32" s="126"/>
      <c r="V32" s="127"/>
      <c r="W32" s="128"/>
      <c r="X32" s="100"/>
      <c r="Y32" s="100"/>
    </row>
    <row r="34" spans="3:3" x14ac:dyDescent="0.2">
      <c r="C34" s="16" t="s">
        <v>74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topLeftCell="A4" workbookViewId="0">
      <selection activeCell="G17" sqref="G17"/>
    </sheetView>
  </sheetViews>
  <sheetFormatPr defaultRowHeight="12.75" x14ac:dyDescent="0.2"/>
  <cols>
    <col min="1" max="1" width="1.28515625" customWidth="1"/>
    <col min="2" max="2" width="3.28515625" style="14" customWidth="1"/>
    <col min="3" max="3" width="20.5703125" customWidth="1"/>
    <col min="4" max="4" width="5.140625" style="14" customWidth="1"/>
    <col min="5" max="5" width="8.28515625" style="17" customWidth="1"/>
    <col min="6" max="6" width="5.140625" style="14" customWidth="1"/>
    <col min="7" max="7" width="8.28515625" style="17" customWidth="1"/>
    <col min="8" max="8" width="5.140625" style="14" customWidth="1"/>
    <col min="9" max="9" width="8.28515625" style="17" customWidth="1"/>
    <col min="10" max="10" width="5.140625" style="15" customWidth="1"/>
    <col min="11" max="11" width="8.28515625" style="17" customWidth="1"/>
    <col min="12" max="12" width="5.140625" style="15" customWidth="1"/>
    <col min="13" max="13" width="8.28515625" style="17" customWidth="1"/>
    <col min="14" max="14" width="5.140625" style="15" customWidth="1"/>
    <col min="15" max="15" width="8.28515625" style="17" customWidth="1"/>
    <col min="16" max="16" width="5.140625" style="15" customWidth="1"/>
    <col min="17" max="17" width="8.28515625" style="17" customWidth="1"/>
    <col min="18" max="18" width="5.140625" style="15" customWidth="1"/>
    <col min="19" max="19" width="8.28515625" style="17" customWidth="1"/>
    <col min="21" max="21" width="7.28515625" customWidth="1"/>
  </cols>
  <sheetData>
    <row r="1" spans="2:21" x14ac:dyDescent="0.2">
      <c r="E1" s="14"/>
      <c r="G1" s="14"/>
      <c r="I1" s="14"/>
      <c r="K1" s="14"/>
      <c r="M1" s="14"/>
      <c r="O1" s="14"/>
      <c r="Q1" s="14"/>
      <c r="S1" s="14"/>
      <c r="T1" s="15"/>
      <c r="U1" s="14"/>
    </row>
    <row r="2" spans="2:21" ht="20.25" x14ac:dyDescent="0.3">
      <c r="E2" s="47"/>
      <c r="G2" s="14"/>
      <c r="I2" s="14"/>
      <c r="K2" s="14"/>
      <c r="M2" s="14"/>
      <c r="O2" s="14"/>
      <c r="Q2" s="14"/>
      <c r="S2" s="14"/>
      <c r="T2" s="15"/>
      <c r="U2" s="14"/>
    </row>
    <row r="3" spans="2:21" ht="27" x14ac:dyDescent="0.35">
      <c r="E3" s="18" t="s">
        <v>23</v>
      </c>
      <c r="G3" s="14"/>
      <c r="I3" s="14"/>
      <c r="K3" s="14"/>
      <c r="M3" s="14"/>
      <c r="O3" s="14"/>
      <c r="Q3" s="14"/>
      <c r="S3" s="14"/>
      <c r="T3" s="15"/>
      <c r="U3" s="14"/>
    </row>
    <row r="4" spans="2:21" x14ac:dyDescent="0.2">
      <c r="E4" s="14"/>
      <c r="G4" s="14"/>
      <c r="I4" s="14"/>
      <c r="K4" s="14"/>
      <c r="M4" s="14"/>
      <c r="O4" s="14"/>
      <c r="Q4" s="14"/>
      <c r="S4" s="14"/>
      <c r="T4" s="15"/>
      <c r="U4" s="14"/>
    </row>
    <row r="5" spans="2:21" ht="23.25" x14ac:dyDescent="0.35">
      <c r="E5" s="19"/>
      <c r="F5" s="19"/>
      <c r="G5" s="60" t="s">
        <v>28</v>
      </c>
      <c r="I5" s="14"/>
      <c r="K5" s="14"/>
      <c r="M5" s="14"/>
      <c r="O5" s="14"/>
      <c r="Q5" s="14"/>
      <c r="S5" s="14"/>
      <c r="T5" s="15"/>
      <c r="U5" s="14"/>
    </row>
    <row r="6" spans="2:21" x14ac:dyDescent="0.2">
      <c r="E6" s="14"/>
      <c r="F6" s="19"/>
      <c r="G6" s="14"/>
      <c r="I6" s="14"/>
      <c r="K6" s="14"/>
      <c r="M6" s="14"/>
      <c r="O6" s="14"/>
      <c r="Q6" s="14"/>
      <c r="S6" s="14"/>
      <c r="T6" s="15"/>
      <c r="U6" s="14"/>
    </row>
    <row r="7" spans="2:21" ht="13.5" thickBot="1" x14ac:dyDescent="0.25">
      <c r="E7" s="14"/>
      <c r="F7" s="19"/>
      <c r="G7" s="14"/>
      <c r="I7" s="14"/>
      <c r="K7" s="14"/>
      <c r="M7" s="14"/>
      <c r="O7" s="14"/>
      <c r="Q7" s="14"/>
      <c r="S7" s="14"/>
      <c r="T7" s="15"/>
      <c r="U7" s="14"/>
    </row>
    <row r="8" spans="2:21" ht="13.5" thickTop="1" x14ac:dyDescent="0.2">
      <c r="B8" s="20"/>
      <c r="C8" s="21"/>
      <c r="D8" s="22"/>
      <c r="E8" s="23" t="s">
        <v>8</v>
      </c>
      <c r="F8" s="24"/>
      <c r="G8" s="23" t="s">
        <v>9</v>
      </c>
      <c r="H8" s="24"/>
      <c r="I8" s="23" t="s">
        <v>10</v>
      </c>
      <c r="J8" s="24"/>
      <c r="K8" s="23" t="s">
        <v>11</v>
      </c>
      <c r="L8" s="24"/>
      <c r="M8" s="23" t="s">
        <v>12</v>
      </c>
      <c r="N8" s="24"/>
      <c r="O8" s="23" t="s">
        <v>13</v>
      </c>
      <c r="P8" s="24"/>
      <c r="Q8" s="23" t="s">
        <v>14</v>
      </c>
      <c r="R8" s="24"/>
      <c r="S8" s="23" t="s">
        <v>15</v>
      </c>
      <c r="T8" s="24"/>
      <c r="U8" s="23"/>
    </row>
    <row r="9" spans="2:21" ht="15.75" customHeight="1" thickBot="1" x14ac:dyDescent="0.25">
      <c r="B9" s="25" t="s">
        <v>17</v>
      </c>
      <c r="C9" s="26" t="s">
        <v>22</v>
      </c>
      <c r="D9" s="27" t="s">
        <v>18</v>
      </c>
      <c r="E9" s="28" t="s">
        <v>19</v>
      </c>
      <c r="F9" s="27" t="s">
        <v>18</v>
      </c>
      <c r="G9" s="28" t="s">
        <v>19</v>
      </c>
      <c r="H9" s="27" t="s">
        <v>18</v>
      </c>
      <c r="I9" s="28" t="s">
        <v>19</v>
      </c>
      <c r="J9" s="27" t="s">
        <v>18</v>
      </c>
      <c r="K9" s="28" t="s">
        <v>19</v>
      </c>
      <c r="L9" s="27" t="s">
        <v>18</v>
      </c>
      <c r="M9" s="28" t="s">
        <v>19</v>
      </c>
      <c r="N9" s="27" t="s">
        <v>18</v>
      </c>
      <c r="O9" s="28" t="s">
        <v>19</v>
      </c>
      <c r="P9" s="27" t="s">
        <v>18</v>
      </c>
      <c r="Q9" s="28" t="s">
        <v>19</v>
      </c>
      <c r="R9" s="27" t="s">
        <v>18</v>
      </c>
      <c r="S9" s="28" t="s">
        <v>19</v>
      </c>
      <c r="T9" s="27"/>
      <c r="U9" s="28"/>
    </row>
    <row r="10" spans="2:21" ht="13.5" thickTop="1" x14ac:dyDescent="0.2">
      <c r="B10" s="29">
        <v>1</v>
      </c>
      <c r="C10" s="30" t="s">
        <v>76</v>
      </c>
      <c r="D10" s="31"/>
      <c r="E10" s="32"/>
      <c r="F10" s="31"/>
      <c r="G10" s="32"/>
      <c r="H10" s="31"/>
      <c r="I10" s="33"/>
      <c r="J10" s="31"/>
      <c r="K10" s="33"/>
      <c r="L10" s="31"/>
      <c r="M10" s="33"/>
      <c r="N10" s="31"/>
      <c r="O10" s="32"/>
      <c r="P10" s="31"/>
      <c r="Q10" s="33"/>
      <c r="R10" s="31"/>
      <c r="S10" s="33"/>
      <c r="T10" s="31"/>
      <c r="U10" s="33"/>
    </row>
    <row r="11" spans="2:21" x14ac:dyDescent="0.2">
      <c r="B11" s="34">
        <v>2</v>
      </c>
      <c r="C11" s="46" t="s">
        <v>77</v>
      </c>
      <c r="D11" s="35">
        <v>175</v>
      </c>
      <c r="E11" s="36">
        <v>198.73</v>
      </c>
      <c r="F11" s="35">
        <v>175</v>
      </c>
      <c r="G11" s="36">
        <v>204.31</v>
      </c>
      <c r="H11" s="35">
        <v>150</v>
      </c>
      <c r="I11" s="36">
        <v>203.31</v>
      </c>
      <c r="J11" s="35">
        <v>150</v>
      </c>
      <c r="K11" s="36">
        <v>214.64</v>
      </c>
      <c r="L11" s="35"/>
      <c r="M11" s="36"/>
      <c r="N11" s="35">
        <v>150</v>
      </c>
      <c r="O11" s="36">
        <v>214.44</v>
      </c>
      <c r="P11" s="35">
        <v>125</v>
      </c>
      <c r="Q11" s="36">
        <v>204.3</v>
      </c>
      <c r="R11" s="35">
        <v>125</v>
      </c>
      <c r="S11" s="36">
        <v>210.38</v>
      </c>
      <c r="T11" s="35"/>
      <c r="U11" s="36"/>
    </row>
    <row r="12" spans="2:21" x14ac:dyDescent="0.2">
      <c r="B12" s="29">
        <v>3</v>
      </c>
      <c r="C12" s="30" t="s">
        <v>78</v>
      </c>
      <c r="D12" s="31">
        <v>150</v>
      </c>
      <c r="E12" s="32">
        <v>198.62</v>
      </c>
      <c r="F12" s="31">
        <v>150</v>
      </c>
      <c r="G12" s="32">
        <v>203.1</v>
      </c>
      <c r="H12" s="31">
        <v>150</v>
      </c>
      <c r="I12" s="32">
        <v>206.66</v>
      </c>
      <c r="J12" s="31">
        <v>150</v>
      </c>
      <c r="K12" s="32">
        <v>208.08</v>
      </c>
      <c r="L12" s="31">
        <v>150</v>
      </c>
      <c r="M12" s="32">
        <v>210.48</v>
      </c>
      <c r="N12" s="31"/>
      <c r="O12" s="32"/>
      <c r="P12" s="31"/>
      <c r="Q12" s="32"/>
      <c r="R12" s="31">
        <v>150</v>
      </c>
      <c r="S12" s="32">
        <v>215.93</v>
      </c>
      <c r="T12" s="31"/>
      <c r="U12" s="32"/>
    </row>
    <row r="13" spans="2:21" x14ac:dyDescent="0.2">
      <c r="B13" s="34">
        <v>4</v>
      </c>
      <c r="C13" s="37" t="s">
        <v>79</v>
      </c>
      <c r="D13" s="35"/>
      <c r="E13" s="36"/>
      <c r="F13" s="35"/>
      <c r="G13" s="36"/>
      <c r="H13" s="35">
        <v>125</v>
      </c>
      <c r="I13" s="36">
        <v>176.76</v>
      </c>
      <c r="J13" s="35">
        <v>125</v>
      </c>
      <c r="K13" s="36">
        <v>180.57</v>
      </c>
      <c r="L13" s="35">
        <v>125</v>
      </c>
      <c r="M13" s="36">
        <v>175.98</v>
      </c>
      <c r="N13" s="35"/>
      <c r="O13" s="36"/>
      <c r="P13" s="35">
        <v>100</v>
      </c>
      <c r="Q13" s="36">
        <v>166.36</v>
      </c>
      <c r="R13" s="35">
        <v>125</v>
      </c>
      <c r="S13" s="36">
        <v>178.76</v>
      </c>
      <c r="T13" s="35"/>
      <c r="U13" s="36"/>
    </row>
    <row r="14" spans="2:21" x14ac:dyDescent="0.2">
      <c r="B14" s="29">
        <v>5</v>
      </c>
      <c r="C14" s="30" t="s">
        <v>80</v>
      </c>
      <c r="D14" s="31">
        <v>150</v>
      </c>
      <c r="E14" s="32">
        <v>161.31</v>
      </c>
      <c r="F14" s="31"/>
      <c r="G14" s="32"/>
      <c r="H14" s="31">
        <v>150</v>
      </c>
      <c r="I14" s="32">
        <v>156.53</v>
      </c>
      <c r="J14" s="31"/>
      <c r="K14" s="32"/>
      <c r="L14" s="31"/>
      <c r="M14" s="32"/>
      <c r="N14" s="31"/>
      <c r="O14" s="32"/>
      <c r="P14" s="31">
        <v>125</v>
      </c>
      <c r="Q14" s="32">
        <v>163.6</v>
      </c>
      <c r="R14" s="31">
        <v>125</v>
      </c>
      <c r="S14" s="32">
        <v>169.52</v>
      </c>
      <c r="T14" s="31"/>
      <c r="U14" s="32"/>
    </row>
    <row r="15" spans="2:21" x14ac:dyDescent="0.2">
      <c r="B15" s="34">
        <v>6</v>
      </c>
      <c r="C15" s="46" t="s">
        <v>71</v>
      </c>
      <c r="D15" s="35"/>
      <c r="E15" s="36"/>
      <c r="F15" s="35">
        <v>125</v>
      </c>
      <c r="G15" s="36">
        <v>170.05</v>
      </c>
      <c r="H15" s="35"/>
      <c r="I15" s="36"/>
      <c r="J15" s="35"/>
      <c r="K15" s="36"/>
      <c r="L15" s="35">
        <v>125</v>
      </c>
      <c r="M15" s="36">
        <v>173.1</v>
      </c>
      <c r="N15" s="35"/>
      <c r="O15" s="36"/>
      <c r="P15" s="35">
        <v>100</v>
      </c>
      <c r="Q15" s="36">
        <v>176.7</v>
      </c>
      <c r="R15" s="35">
        <v>125</v>
      </c>
      <c r="S15" s="36">
        <v>174.15</v>
      </c>
      <c r="T15" s="35"/>
      <c r="U15" s="36"/>
    </row>
    <row r="16" spans="2:21" x14ac:dyDescent="0.2">
      <c r="B16" s="29">
        <v>7</v>
      </c>
      <c r="C16" s="30" t="s">
        <v>81</v>
      </c>
      <c r="D16" s="31"/>
      <c r="E16" s="32"/>
      <c r="F16" s="31">
        <v>175</v>
      </c>
      <c r="G16" s="32">
        <v>182.46</v>
      </c>
      <c r="H16" s="31"/>
      <c r="I16" s="32"/>
      <c r="J16" s="31">
        <v>150</v>
      </c>
      <c r="K16" s="32">
        <v>183.32</v>
      </c>
      <c r="L16" s="31">
        <v>150</v>
      </c>
      <c r="M16" s="32">
        <v>190.58</v>
      </c>
      <c r="N16" s="31"/>
      <c r="O16" s="32"/>
      <c r="P16" s="31"/>
      <c r="Q16" s="32"/>
      <c r="R16" s="31"/>
      <c r="S16" s="32"/>
      <c r="T16" s="31"/>
      <c r="U16" s="32"/>
    </row>
    <row r="17" spans="2:21" x14ac:dyDescent="0.2">
      <c r="B17" s="34">
        <v>8</v>
      </c>
      <c r="C17" s="37" t="s">
        <v>63</v>
      </c>
      <c r="D17" s="35">
        <v>175</v>
      </c>
      <c r="E17" s="36">
        <v>212.04</v>
      </c>
      <c r="F17" s="35">
        <v>175</v>
      </c>
      <c r="G17" s="36">
        <v>215.28</v>
      </c>
      <c r="H17" s="35"/>
      <c r="I17" s="36"/>
      <c r="J17" s="35"/>
      <c r="K17" s="36"/>
      <c r="L17" s="35"/>
      <c r="M17" s="36"/>
      <c r="N17" s="35"/>
      <c r="O17" s="36"/>
      <c r="P17" s="35"/>
      <c r="Q17" s="36"/>
      <c r="R17" s="35"/>
      <c r="S17" s="36"/>
      <c r="T17" s="35"/>
      <c r="U17" s="36"/>
    </row>
    <row r="18" spans="2:21" x14ac:dyDescent="0.2">
      <c r="B18" s="29">
        <v>9</v>
      </c>
      <c r="C18" s="30" t="s">
        <v>82</v>
      </c>
      <c r="D18" s="31">
        <v>125</v>
      </c>
      <c r="E18" s="32">
        <v>177.77</v>
      </c>
      <c r="F18" s="31">
        <v>125</v>
      </c>
      <c r="G18" s="32">
        <v>174.97</v>
      </c>
      <c r="H18" s="31">
        <v>100</v>
      </c>
      <c r="I18" s="32">
        <v>163.78</v>
      </c>
      <c r="J18" s="31">
        <v>100</v>
      </c>
      <c r="K18" s="32">
        <v>173.43</v>
      </c>
      <c r="L18" s="31">
        <v>100</v>
      </c>
      <c r="M18" s="32">
        <v>178.39</v>
      </c>
      <c r="N18" s="31">
        <v>100</v>
      </c>
      <c r="O18" s="32">
        <v>178.54</v>
      </c>
      <c r="P18" s="31"/>
      <c r="Q18" s="32"/>
      <c r="R18" s="31"/>
      <c r="S18" s="32"/>
      <c r="T18" s="31"/>
      <c r="U18" s="32"/>
    </row>
    <row r="19" spans="2:21" x14ac:dyDescent="0.2">
      <c r="B19" s="34">
        <v>10</v>
      </c>
      <c r="C19" s="46" t="s">
        <v>83</v>
      </c>
      <c r="D19" s="35">
        <v>150</v>
      </c>
      <c r="E19" s="36">
        <v>181.51</v>
      </c>
      <c r="F19" s="35">
        <v>150</v>
      </c>
      <c r="G19" s="36">
        <v>181.31</v>
      </c>
      <c r="H19" s="35"/>
      <c r="I19" s="36"/>
      <c r="J19" s="35"/>
      <c r="K19" s="36"/>
      <c r="L19" s="35"/>
      <c r="M19" s="36"/>
      <c r="N19" s="35">
        <v>150</v>
      </c>
      <c r="O19" s="36">
        <v>176.54</v>
      </c>
      <c r="P19" s="35">
        <v>150</v>
      </c>
      <c r="Q19" s="36">
        <v>180.22</v>
      </c>
      <c r="R19" s="35"/>
      <c r="S19" s="36"/>
      <c r="T19" s="35"/>
      <c r="U19" s="36"/>
    </row>
    <row r="20" spans="2:21" x14ac:dyDescent="0.2">
      <c r="B20" s="29">
        <v>11</v>
      </c>
      <c r="C20" s="30" t="s">
        <v>70</v>
      </c>
      <c r="D20" s="38"/>
      <c r="E20" s="33"/>
      <c r="F20" s="31">
        <v>150</v>
      </c>
      <c r="G20" s="32">
        <v>155.69</v>
      </c>
      <c r="H20" s="31">
        <v>125</v>
      </c>
      <c r="I20" s="32">
        <v>170.75</v>
      </c>
      <c r="J20" s="31">
        <v>125</v>
      </c>
      <c r="K20" s="32">
        <v>190.76</v>
      </c>
      <c r="L20" s="31">
        <v>125</v>
      </c>
      <c r="M20" s="32">
        <v>182.28</v>
      </c>
      <c r="N20" s="31">
        <v>125</v>
      </c>
      <c r="O20" s="32">
        <v>191.18</v>
      </c>
      <c r="P20" s="31">
        <v>125</v>
      </c>
      <c r="Q20" s="32">
        <v>196.75</v>
      </c>
      <c r="R20" s="31"/>
      <c r="S20" s="32"/>
      <c r="T20" s="31"/>
      <c r="U20" s="32"/>
    </row>
    <row r="21" spans="2:21" x14ac:dyDescent="0.2">
      <c r="B21" s="34">
        <v>12</v>
      </c>
      <c r="C21" s="46" t="s">
        <v>84</v>
      </c>
      <c r="D21" s="35">
        <v>150</v>
      </c>
      <c r="E21" s="36">
        <v>184.79</v>
      </c>
      <c r="F21" s="35">
        <v>150</v>
      </c>
      <c r="G21" s="36">
        <v>178.47</v>
      </c>
      <c r="H21" s="35"/>
      <c r="I21" s="36"/>
      <c r="J21" s="35">
        <v>150</v>
      </c>
      <c r="K21" s="36">
        <v>170.28</v>
      </c>
      <c r="L21" s="35">
        <v>125</v>
      </c>
      <c r="M21" s="36">
        <v>181.3</v>
      </c>
      <c r="N21" s="35">
        <v>150</v>
      </c>
      <c r="O21" s="36">
        <v>176.46</v>
      </c>
      <c r="P21" s="35">
        <v>150</v>
      </c>
      <c r="Q21" s="36">
        <v>179.69</v>
      </c>
      <c r="R21" s="35">
        <v>150</v>
      </c>
      <c r="S21" s="36">
        <v>179.57</v>
      </c>
      <c r="T21" s="35"/>
      <c r="U21" s="36"/>
    </row>
    <row r="22" spans="2:21" x14ac:dyDescent="0.2">
      <c r="B22" s="29">
        <v>13</v>
      </c>
      <c r="C22" s="30" t="s">
        <v>85</v>
      </c>
      <c r="D22" s="31">
        <v>125</v>
      </c>
      <c r="E22" s="32">
        <v>184.4</v>
      </c>
      <c r="F22" s="31">
        <v>125</v>
      </c>
      <c r="G22" s="32">
        <v>184.85</v>
      </c>
      <c r="H22" s="31"/>
      <c r="I22" s="32"/>
      <c r="J22" s="31"/>
      <c r="K22" s="32"/>
      <c r="L22" s="31"/>
      <c r="M22" s="32"/>
      <c r="N22" s="31"/>
      <c r="O22" s="32"/>
      <c r="P22" s="31">
        <v>125</v>
      </c>
      <c r="Q22" s="32">
        <v>185.5</v>
      </c>
      <c r="R22" s="31"/>
      <c r="S22" s="39"/>
      <c r="T22" s="31"/>
      <c r="U22" s="32"/>
    </row>
    <row r="23" spans="2:21" x14ac:dyDescent="0.2">
      <c r="B23" s="34">
        <v>14</v>
      </c>
      <c r="C23" s="37" t="s">
        <v>66</v>
      </c>
      <c r="D23" s="35">
        <v>125</v>
      </c>
      <c r="E23" s="36">
        <v>189.42</v>
      </c>
      <c r="F23" s="35"/>
      <c r="G23" s="36"/>
      <c r="H23" s="35"/>
      <c r="I23" s="36"/>
      <c r="J23" s="35"/>
      <c r="K23" s="36"/>
      <c r="L23" s="35">
        <v>125</v>
      </c>
      <c r="M23" s="36">
        <v>190.31</v>
      </c>
      <c r="N23" s="35">
        <v>125</v>
      </c>
      <c r="O23" s="36">
        <v>197.12</v>
      </c>
      <c r="P23" s="35"/>
      <c r="Q23" s="36"/>
      <c r="R23" s="35">
        <v>125</v>
      </c>
      <c r="S23" s="36">
        <v>195.4</v>
      </c>
      <c r="T23" s="35"/>
      <c r="U23" s="36"/>
    </row>
    <row r="24" spans="2:21" x14ac:dyDescent="0.2">
      <c r="B24" s="29">
        <v>15</v>
      </c>
      <c r="C24" s="30" t="s">
        <v>86</v>
      </c>
      <c r="D24" s="31"/>
      <c r="E24" s="32"/>
      <c r="F24" s="31">
        <v>175</v>
      </c>
      <c r="G24" s="32">
        <v>201.03</v>
      </c>
      <c r="H24" s="31">
        <v>175</v>
      </c>
      <c r="I24" s="32">
        <v>206.6</v>
      </c>
      <c r="J24" s="31">
        <v>150</v>
      </c>
      <c r="K24" s="32">
        <v>216.47</v>
      </c>
      <c r="L24" s="31"/>
      <c r="M24" s="32"/>
      <c r="N24" s="31"/>
      <c r="O24" s="32"/>
      <c r="P24" s="31">
        <v>125</v>
      </c>
      <c r="Q24" s="32">
        <v>223.04</v>
      </c>
      <c r="R24" s="31"/>
      <c r="S24" s="32"/>
      <c r="T24" s="31"/>
      <c r="U24" s="32"/>
    </row>
    <row r="25" spans="2:21" x14ac:dyDescent="0.2">
      <c r="B25" s="34">
        <v>16</v>
      </c>
      <c r="C25" s="46" t="s">
        <v>87</v>
      </c>
      <c r="D25" s="35"/>
      <c r="E25" s="36"/>
      <c r="F25" s="35"/>
      <c r="G25" s="36"/>
      <c r="H25" s="35"/>
      <c r="I25" s="36"/>
      <c r="J25" s="35"/>
      <c r="K25" s="36"/>
      <c r="L25" s="35"/>
      <c r="M25" s="36"/>
      <c r="N25" s="35"/>
      <c r="O25" s="36"/>
      <c r="P25" s="35">
        <v>150</v>
      </c>
      <c r="Q25" s="36">
        <v>209.22</v>
      </c>
      <c r="R25" s="35">
        <v>150</v>
      </c>
      <c r="S25" s="36">
        <v>216.7</v>
      </c>
      <c r="T25" s="35"/>
      <c r="U25" s="36"/>
    </row>
    <row r="26" spans="2:21" x14ac:dyDescent="0.2">
      <c r="B26" s="29">
        <v>17</v>
      </c>
      <c r="C26" s="30" t="s">
        <v>88</v>
      </c>
      <c r="D26" s="31">
        <v>150</v>
      </c>
      <c r="E26" s="32">
        <v>170.53</v>
      </c>
      <c r="F26" s="31">
        <v>150</v>
      </c>
      <c r="G26" s="32">
        <v>160.72999999999999</v>
      </c>
      <c r="H26" s="31">
        <v>150</v>
      </c>
      <c r="I26" s="32">
        <v>167.16</v>
      </c>
      <c r="J26" s="31"/>
      <c r="K26" s="32"/>
      <c r="L26" s="31">
        <v>150</v>
      </c>
      <c r="M26" s="32">
        <v>165.26</v>
      </c>
      <c r="N26" s="31">
        <v>125</v>
      </c>
      <c r="O26" s="32">
        <v>185.83</v>
      </c>
      <c r="P26" s="31"/>
      <c r="Q26" s="32"/>
      <c r="R26" s="31">
        <v>100</v>
      </c>
      <c r="S26" s="32">
        <v>164.24</v>
      </c>
      <c r="T26" s="31"/>
      <c r="U26" s="32"/>
    </row>
    <row r="27" spans="2:21" x14ac:dyDescent="0.2">
      <c r="B27" s="34">
        <v>18</v>
      </c>
      <c r="C27" s="37" t="s">
        <v>89</v>
      </c>
      <c r="D27" s="35"/>
      <c r="E27" s="36"/>
      <c r="F27" s="35">
        <v>175</v>
      </c>
      <c r="G27" s="36">
        <v>196.64</v>
      </c>
      <c r="H27" s="35">
        <v>175</v>
      </c>
      <c r="I27" s="36">
        <v>200.55</v>
      </c>
      <c r="J27" s="35">
        <v>175</v>
      </c>
      <c r="K27" s="36">
        <v>218.19</v>
      </c>
      <c r="L27" s="35">
        <v>150</v>
      </c>
      <c r="M27" s="36">
        <v>217.2</v>
      </c>
      <c r="N27" s="35">
        <v>150</v>
      </c>
      <c r="O27" s="36">
        <v>222.93</v>
      </c>
      <c r="P27" s="35"/>
      <c r="Q27" s="36"/>
      <c r="R27" s="35"/>
      <c r="S27" s="36"/>
      <c r="T27" s="35"/>
      <c r="U27" s="36"/>
    </row>
    <row r="28" spans="2:21" x14ac:dyDescent="0.2">
      <c r="B28" s="29">
        <v>19</v>
      </c>
      <c r="C28" s="30" t="s">
        <v>90</v>
      </c>
      <c r="D28" s="31">
        <v>150</v>
      </c>
      <c r="E28" s="32">
        <v>194.04</v>
      </c>
      <c r="F28" s="31"/>
      <c r="G28" s="32"/>
      <c r="H28" s="31">
        <v>150</v>
      </c>
      <c r="I28" s="32">
        <v>194.07</v>
      </c>
      <c r="J28" s="31"/>
      <c r="K28" s="32"/>
      <c r="L28" s="31"/>
      <c r="M28" s="32"/>
      <c r="N28" s="31">
        <v>125</v>
      </c>
      <c r="O28" s="32">
        <v>206.57</v>
      </c>
      <c r="P28" s="31"/>
      <c r="Q28" s="32"/>
      <c r="R28" s="31"/>
      <c r="S28" s="32"/>
      <c r="T28" s="31"/>
      <c r="U28" s="32"/>
    </row>
    <row r="29" spans="2:21" x14ac:dyDescent="0.2">
      <c r="B29" s="34">
        <v>20</v>
      </c>
      <c r="C29" s="37" t="s">
        <v>91</v>
      </c>
      <c r="D29" s="35">
        <v>150</v>
      </c>
      <c r="E29" s="36">
        <v>176.99</v>
      </c>
      <c r="F29" s="35">
        <v>150</v>
      </c>
      <c r="G29" s="36">
        <v>177.04</v>
      </c>
      <c r="H29" s="35"/>
      <c r="I29" s="36"/>
      <c r="J29" s="35">
        <v>125</v>
      </c>
      <c r="K29" s="36">
        <v>191.41</v>
      </c>
      <c r="L29" s="35"/>
      <c r="M29" s="36"/>
      <c r="N29" s="35">
        <v>125</v>
      </c>
      <c r="O29" s="36">
        <v>197.75</v>
      </c>
      <c r="P29" s="35">
        <v>100</v>
      </c>
      <c r="Q29" s="36">
        <v>185.48</v>
      </c>
      <c r="R29" s="35"/>
      <c r="S29" s="36"/>
      <c r="T29" s="35"/>
      <c r="U29" s="36"/>
    </row>
    <row r="30" spans="2:21" x14ac:dyDescent="0.2">
      <c r="B30" s="29">
        <v>21</v>
      </c>
      <c r="C30" s="30" t="s">
        <v>92</v>
      </c>
      <c r="D30" s="31"/>
      <c r="E30" s="32"/>
      <c r="F30" s="31">
        <v>150</v>
      </c>
      <c r="G30" s="32">
        <v>72.069999999999993</v>
      </c>
      <c r="H30" s="31">
        <v>150</v>
      </c>
      <c r="I30" s="32">
        <v>110.13</v>
      </c>
      <c r="J30" s="31">
        <v>150</v>
      </c>
      <c r="K30" s="32">
        <v>115.5</v>
      </c>
      <c r="L30" s="31"/>
      <c r="M30" s="32"/>
      <c r="N30" s="31"/>
      <c r="O30" s="32"/>
      <c r="P30" s="31"/>
      <c r="Q30" s="32"/>
      <c r="R30" s="31">
        <v>150</v>
      </c>
      <c r="S30" s="32">
        <v>117.67</v>
      </c>
      <c r="T30" s="31"/>
      <c r="U30" s="32"/>
    </row>
    <row r="31" spans="2:21" x14ac:dyDescent="0.2">
      <c r="B31" s="34">
        <v>22</v>
      </c>
      <c r="C31" s="46" t="s">
        <v>93</v>
      </c>
      <c r="D31" s="35"/>
      <c r="E31" s="36"/>
      <c r="F31" s="35">
        <v>150</v>
      </c>
      <c r="G31" s="36">
        <v>154.88999999999999</v>
      </c>
      <c r="H31" s="35"/>
      <c r="I31" s="36"/>
      <c r="J31" s="35"/>
      <c r="K31" s="36"/>
      <c r="L31" s="35"/>
      <c r="M31" s="36"/>
      <c r="N31" s="35"/>
      <c r="O31" s="36"/>
      <c r="P31" s="35">
        <v>150</v>
      </c>
      <c r="Q31" s="36">
        <v>161.55000000000001</v>
      </c>
      <c r="R31" s="35"/>
      <c r="S31" s="36"/>
      <c r="T31" s="35"/>
      <c r="U31" s="36"/>
    </row>
    <row r="32" spans="2:21" x14ac:dyDescent="0.2">
      <c r="B32" s="29">
        <v>23</v>
      </c>
      <c r="C32" s="30" t="s">
        <v>94</v>
      </c>
      <c r="D32" s="31">
        <v>150</v>
      </c>
      <c r="E32" s="32">
        <v>209.17</v>
      </c>
      <c r="F32" s="31">
        <v>150</v>
      </c>
      <c r="G32" s="32">
        <v>208.18</v>
      </c>
      <c r="H32" s="31"/>
      <c r="I32" s="32"/>
      <c r="J32" s="31"/>
      <c r="K32" s="32"/>
      <c r="L32" s="31"/>
      <c r="M32" s="32"/>
      <c r="N32" s="31">
        <v>125</v>
      </c>
      <c r="O32" s="32">
        <v>211.81</v>
      </c>
      <c r="P32" s="31">
        <v>125</v>
      </c>
      <c r="Q32" s="32">
        <v>224.25</v>
      </c>
      <c r="R32" s="31">
        <v>175</v>
      </c>
      <c r="S32" s="32">
        <v>210.1</v>
      </c>
      <c r="T32" s="31"/>
      <c r="U32" s="32"/>
    </row>
    <row r="33" spans="2:21" x14ac:dyDescent="0.2">
      <c r="B33" s="34">
        <v>24</v>
      </c>
      <c r="C33" s="37" t="s">
        <v>95</v>
      </c>
      <c r="D33" s="35"/>
      <c r="E33" s="36"/>
      <c r="F33" s="35">
        <v>125</v>
      </c>
      <c r="G33" s="36">
        <v>199.31</v>
      </c>
      <c r="H33" s="35"/>
      <c r="I33" s="36"/>
      <c r="J33" s="35"/>
      <c r="K33" s="36"/>
      <c r="L33" s="35"/>
      <c r="M33" s="36"/>
      <c r="N33" s="35"/>
      <c r="O33" s="36"/>
      <c r="P33" s="35">
        <v>125</v>
      </c>
      <c r="Q33" s="36">
        <v>197.55</v>
      </c>
      <c r="R33" s="35"/>
      <c r="S33" s="36"/>
      <c r="T33" s="35"/>
      <c r="U33" s="36"/>
    </row>
    <row r="34" spans="2:21" x14ac:dyDescent="0.2">
      <c r="B34" s="29">
        <v>25</v>
      </c>
      <c r="C34" s="30" t="s">
        <v>96</v>
      </c>
      <c r="D34" s="31">
        <v>125</v>
      </c>
      <c r="E34" s="32">
        <v>176.18</v>
      </c>
      <c r="F34" s="31"/>
      <c r="G34" s="32"/>
      <c r="H34" s="31"/>
      <c r="I34" s="32"/>
      <c r="J34" s="31">
        <v>150</v>
      </c>
      <c r="K34" s="32">
        <v>180.81</v>
      </c>
      <c r="L34" s="31">
        <v>125</v>
      </c>
      <c r="M34" s="32">
        <v>190.36</v>
      </c>
      <c r="N34" s="31"/>
      <c r="O34" s="32"/>
      <c r="P34" s="31"/>
      <c r="Q34" s="32"/>
      <c r="R34" s="31"/>
      <c r="S34" s="32"/>
      <c r="T34" s="31"/>
      <c r="U34" s="32"/>
    </row>
    <row r="35" spans="2:21" ht="13.5" thickBot="1" x14ac:dyDescent="0.25">
      <c r="B35" s="42"/>
      <c r="C35" s="43"/>
      <c r="D35" s="44"/>
      <c r="E35" s="45"/>
      <c r="F35" s="44"/>
      <c r="G35" s="45"/>
      <c r="H35" s="44"/>
      <c r="I35" s="45"/>
      <c r="J35" s="44"/>
      <c r="K35" s="45"/>
      <c r="L35" s="44"/>
      <c r="M35" s="45"/>
      <c r="N35" s="44"/>
      <c r="O35" s="45"/>
      <c r="P35" s="44"/>
      <c r="Q35" s="45"/>
      <c r="R35" s="44"/>
      <c r="S35" s="45"/>
      <c r="T35" s="44"/>
      <c r="U35" s="45"/>
    </row>
    <row r="36" spans="2:21" ht="13.5" thickTop="1" x14ac:dyDescent="0.2"/>
    <row r="37" spans="2:21" x14ac:dyDescent="0.2">
      <c r="C37" t="s">
        <v>97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0"/>
  <sheetViews>
    <sheetView topLeftCell="A12" zoomScaleNormal="100" workbookViewId="0">
      <selection activeCell="AB33" sqref="AB33"/>
    </sheetView>
  </sheetViews>
  <sheetFormatPr defaultRowHeight="12.75" x14ac:dyDescent="0.2"/>
  <cols>
    <col min="1" max="1" width="1.28515625" customWidth="1"/>
    <col min="2" max="2" width="3.28515625" style="14" customWidth="1"/>
    <col min="3" max="3" width="20.5703125" customWidth="1"/>
    <col min="4" max="4" width="5.140625" style="14" customWidth="1"/>
    <col min="5" max="5" width="8.28515625" style="17" customWidth="1"/>
    <col min="6" max="6" width="5.140625" style="14" customWidth="1"/>
    <col min="7" max="7" width="8.28515625" style="17" customWidth="1"/>
    <col min="8" max="8" width="5.140625" style="14" customWidth="1"/>
    <col min="9" max="9" width="8.28515625" style="17" customWidth="1"/>
    <col min="10" max="10" width="5.140625" style="15" customWidth="1"/>
    <col min="11" max="11" width="8.28515625" style="17" customWidth="1"/>
    <col min="12" max="12" width="5.140625" style="15" customWidth="1"/>
    <col min="13" max="13" width="8.28515625" style="17" customWidth="1"/>
    <col min="14" max="14" width="5.140625" style="15" customWidth="1"/>
    <col min="15" max="15" width="8.28515625" style="17" customWidth="1"/>
    <col min="16" max="16" width="5.140625" style="15" customWidth="1"/>
    <col min="17" max="17" width="8.28515625" style="17" customWidth="1"/>
    <col min="18" max="18" width="5.140625" style="15" customWidth="1"/>
    <col min="19" max="19" width="8.28515625" style="17" customWidth="1"/>
    <col min="20" max="20" width="2" style="17" customWidth="1"/>
    <col min="21" max="21" width="5.140625" style="15" customWidth="1"/>
    <col min="22" max="22" width="8.28515625" style="17" customWidth="1"/>
    <col min="23" max="23" width="2" style="17" customWidth="1"/>
    <col min="24" max="24" width="5.140625" style="15" customWidth="1"/>
    <col min="25" max="25" width="8.28515625" style="17" customWidth="1"/>
  </cols>
  <sheetData>
    <row r="1" spans="2:25" x14ac:dyDescent="0.2">
      <c r="E1" s="14"/>
      <c r="G1" s="14"/>
      <c r="I1" s="14"/>
      <c r="K1" s="14"/>
      <c r="M1" s="14"/>
      <c r="O1" s="14"/>
      <c r="Q1" s="14"/>
      <c r="S1" s="14"/>
      <c r="T1" s="14"/>
      <c r="V1" s="14"/>
      <c r="W1" s="14"/>
      <c r="Y1" s="14"/>
    </row>
    <row r="2" spans="2:25" ht="20.25" x14ac:dyDescent="0.3">
      <c r="E2" s="14"/>
      <c r="F2" s="47"/>
      <c r="G2" s="14"/>
      <c r="I2" s="14"/>
      <c r="K2" s="14"/>
      <c r="M2" s="14"/>
      <c r="O2" s="14"/>
      <c r="Q2" s="14"/>
      <c r="S2" s="14"/>
      <c r="T2" s="14"/>
      <c r="V2" s="14"/>
      <c r="W2" s="14"/>
      <c r="Y2" s="14"/>
    </row>
    <row r="3" spans="2:25" ht="27" x14ac:dyDescent="0.35">
      <c r="E3" s="18" t="s">
        <v>31</v>
      </c>
      <c r="G3" s="14"/>
      <c r="I3" s="14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V3" s="14"/>
      <c r="W3" s="14"/>
      <c r="Y3" s="14"/>
    </row>
    <row r="4" spans="2:25" x14ac:dyDescent="0.2">
      <c r="E4" s="14"/>
      <c r="G4" s="14"/>
      <c r="I4" s="14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V4" s="14"/>
      <c r="W4" s="14"/>
      <c r="Y4" s="14"/>
    </row>
    <row r="5" spans="2:25" ht="23.25" x14ac:dyDescent="0.35">
      <c r="E5" s="19"/>
      <c r="F5" s="19"/>
      <c r="G5" s="19"/>
      <c r="H5" s="60" t="s">
        <v>32</v>
      </c>
      <c r="I5" s="14"/>
      <c r="J5" s="14"/>
      <c r="K5" s="15"/>
      <c r="L5" s="14"/>
      <c r="M5" s="15"/>
      <c r="N5" s="14"/>
      <c r="O5" s="15"/>
      <c r="P5" s="14"/>
      <c r="Q5" s="15"/>
      <c r="R5" s="14"/>
      <c r="S5" s="15"/>
      <c r="T5" s="14"/>
      <c r="V5" s="14"/>
      <c r="W5" s="14"/>
      <c r="Y5" s="14"/>
    </row>
    <row r="6" spans="2:25" x14ac:dyDescent="0.2">
      <c r="E6" s="14"/>
      <c r="F6" s="19"/>
      <c r="G6" s="14"/>
      <c r="I6" s="14"/>
      <c r="K6" s="14"/>
      <c r="M6" s="14"/>
      <c r="O6" s="14"/>
      <c r="Q6" s="14"/>
      <c r="S6" s="14"/>
      <c r="T6" s="14"/>
      <c r="V6" s="14"/>
      <c r="W6" s="14"/>
      <c r="Y6" s="14"/>
    </row>
    <row r="7" spans="2:25" ht="13.5" thickBot="1" x14ac:dyDescent="0.25">
      <c r="E7" s="14"/>
      <c r="F7" s="19"/>
      <c r="G7" s="14"/>
      <c r="I7" s="14"/>
      <c r="K7" s="14"/>
      <c r="M7" s="14"/>
      <c r="O7" s="14"/>
      <c r="Q7" s="14"/>
      <c r="S7" s="14"/>
      <c r="T7" s="14"/>
      <c r="V7" s="14"/>
      <c r="W7" s="14"/>
      <c r="Y7" s="14"/>
    </row>
    <row r="8" spans="2:25" ht="13.5" thickTop="1" x14ac:dyDescent="0.2">
      <c r="B8" s="20"/>
      <c r="C8" s="21"/>
      <c r="D8" s="22"/>
      <c r="E8" s="23" t="s">
        <v>8</v>
      </c>
      <c r="F8" s="24"/>
      <c r="G8" s="23" t="s">
        <v>9</v>
      </c>
      <c r="H8" s="24"/>
      <c r="I8" s="23" t="s">
        <v>10</v>
      </c>
      <c r="J8" s="24"/>
      <c r="K8" s="23" t="s">
        <v>11</v>
      </c>
      <c r="L8" s="24"/>
      <c r="M8" s="23" t="s">
        <v>12</v>
      </c>
      <c r="N8" s="24"/>
      <c r="O8" s="23" t="s">
        <v>13</v>
      </c>
      <c r="P8" s="24"/>
      <c r="Q8" s="23" t="s">
        <v>14</v>
      </c>
      <c r="R8" s="24"/>
      <c r="S8" s="23" t="s">
        <v>15</v>
      </c>
      <c r="T8" s="50"/>
      <c r="U8" s="48" t="s">
        <v>24</v>
      </c>
      <c r="V8" s="49"/>
      <c r="W8" s="50"/>
      <c r="X8"/>
      <c r="Y8"/>
    </row>
    <row r="9" spans="2:25" ht="15.75" customHeight="1" thickBot="1" x14ac:dyDescent="0.25">
      <c r="B9" s="25" t="s">
        <v>17</v>
      </c>
      <c r="C9" s="26" t="s">
        <v>22</v>
      </c>
      <c r="D9" s="27" t="s">
        <v>18</v>
      </c>
      <c r="E9" s="28" t="s">
        <v>19</v>
      </c>
      <c r="F9" s="27" t="s">
        <v>18</v>
      </c>
      <c r="G9" s="28" t="s">
        <v>19</v>
      </c>
      <c r="H9" s="27" t="s">
        <v>18</v>
      </c>
      <c r="I9" s="28" t="s">
        <v>19</v>
      </c>
      <c r="J9" s="27" t="s">
        <v>18</v>
      </c>
      <c r="K9" s="28" t="s">
        <v>19</v>
      </c>
      <c r="L9" s="27" t="s">
        <v>18</v>
      </c>
      <c r="M9" s="28" t="s">
        <v>19</v>
      </c>
      <c r="N9" s="27" t="s">
        <v>18</v>
      </c>
      <c r="O9" s="28" t="s">
        <v>19</v>
      </c>
      <c r="P9" s="27" t="s">
        <v>18</v>
      </c>
      <c r="Q9" s="28" t="s">
        <v>19</v>
      </c>
      <c r="R9" s="27" t="s">
        <v>18</v>
      </c>
      <c r="S9" s="28" t="s">
        <v>19</v>
      </c>
      <c r="T9" s="25"/>
      <c r="U9" s="27" t="s">
        <v>18</v>
      </c>
      <c r="V9" s="28" t="s">
        <v>19</v>
      </c>
      <c r="W9" s="25"/>
      <c r="X9"/>
      <c r="Y9"/>
    </row>
    <row r="10" spans="2:25" ht="13.5" thickTop="1" x14ac:dyDescent="0.2">
      <c r="B10" s="29">
        <v>1</v>
      </c>
      <c r="C10" s="30" t="s">
        <v>101</v>
      </c>
      <c r="D10" s="31"/>
      <c r="E10" s="32"/>
      <c r="F10" s="31"/>
      <c r="G10" s="32"/>
      <c r="H10" s="31">
        <v>125</v>
      </c>
      <c r="I10" s="33">
        <v>177.79</v>
      </c>
      <c r="J10" s="31"/>
      <c r="K10" s="33"/>
      <c r="L10" s="31"/>
      <c r="M10" s="33"/>
      <c r="N10" s="31"/>
      <c r="O10" s="32"/>
      <c r="P10" s="31"/>
      <c r="Q10" s="33"/>
      <c r="R10" s="31"/>
      <c r="S10" s="33"/>
      <c r="T10" s="51"/>
      <c r="U10" s="31">
        <v>125</v>
      </c>
      <c r="V10" s="33">
        <v>177.79</v>
      </c>
      <c r="W10" s="51"/>
      <c r="X10"/>
      <c r="Y10"/>
    </row>
    <row r="11" spans="2:25" x14ac:dyDescent="0.2">
      <c r="B11" s="34">
        <v>2</v>
      </c>
      <c r="C11" s="46" t="s">
        <v>102</v>
      </c>
      <c r="D11" s="35">
        <v>150</v>
      </c>
      <c r="E11" s="36">
        <v>150.1</v>
      </c>
      <c r="F11" s="35">
        <v>150</v>
      </c>
      <c r="G11" s="36">
        <v>134.41999999999999</v>
      </c>
      <c r="H11" s="35">
        <v>150</v>
      </c>
      <c r="I11" s="36">
        <v>134.82</v>
      </c>
      <c r="J11" s="35">
        <v>150</v>
      </c>
      <c r="K11" s="36">
        <v>134.35</v>
      </c>
      <c r="L11" s="35"/>
      <c r="M11" s="36"/>
      <c r="N11" s="35">
        <v>150</v>
      </c>
      <c r="O11" s="36">
        <v>139.58000000000001</v>
      </c>
      <c r="P11" s="35"/>
      <c r="Q11" s="36"/>
      <c r="R11" s="35">
        <v>150</v>
      </c>
      <c r="S11" s="36">
        <v>149.35</v>
      </c>
      <c r="T11" s="52"/>
      <c r="U11" s="35">
        <v>150</v>
      </c>
      <c r="V11" s="33">
        <v>150.1</v>
      </c>
      <c r="W11" s="52"/>
      <c r="X11"/>
      <c r="Y11"/>
    </row>
    <row r="12" spans="2:25" x14ac:dyDescent="0.2">
      <c r="B12" s="29">
        <v>3</v>
      </c>
      <c r="C12" s="30" t="s">
        <v>103</v>
      </c>
      <c r="D12" s="31"/>
      <c r="E12" s="32"/>
      <c r="F12" s="31">
        <v>150</v>
      </c>
      <c r="G12" s="32">
        <v>193.21</v>
      </c>
      <c r="H12" s="31"/>
      <c r="I12" s="32"/>
      <c r="J12" s="31">
        <v>150</v>
      </c>
      <c r="K12" s="32">
        <v>204.62</v>
      </c>
      <c r="L12" s="31">
        <v>100</v>
      </c>
      <c r="M12" s="32">
        <v>200.59</v>
      </c>
      <c r="N12" s="31"/>
      <c r="O12" s="32"/>
      <c r="P12" s="31"/>
      <c r="Q12" s="32"/>
      <c r="R12" s="31"/>
      <c r="S12" s="32"/>
      <c r="T12" s="53"/>
      <c r="U12" s="31">
        <v>150</v>
      </c>
      <c r="V12" s="33">
        <v>204.62</v>
      </c>
      <c r="W12" s="53"/>
      <c r="X12"/>
      <c r="Y12"/>
    </row>
    <row r="13" spans="2:25" x14ac:dyDescent="0.2">
      <c r="B13" s="34">
        <v>4</v>
      </c>
      <c r="C13" s="37" t="s">
        <v>104</v>
      </c>
      <c r="D13" s="35"/>
      <c r="E13" s="36"/>
      <c r="F13" s="35">
        <v>125</v>
      </c>
      <c r="G13" s="36">
        <v>234.03</v>
      </c>
      <c r="H13" s="35">
        <v>125</v>
      </c>
      <c r="I13" s="36">
        <v>244.98</v>
      </c>
      <c r="J13" s="35"/>
      <c r="K13" s="36"/>
      <c r="L13" s="35"/>
      <c r="M13" s="36"/>
      <c r="N13" s="35"/>
      <c r="O13" s="36"/>
      <c r="P13" s="35"/>
      <c r="Q13" s="36"/>
      <c r="R13" s="35">
        <v>100</v>
      </c>
      <c r="S13" s="36">
        <v>227.54</v>
      </c>
      <c r="T13" s="52"/>
      <c r="U13" s="35">
        <v>125</v>
      </c>
      <c r="V13" s="33">
        <v>244.98</v>
      </c>
      <c r="W13" s="52"/>
      <c r="X13"/>
      <c r="Y13"/>
    </row>
    <row r="14" spans="2:25" x14ac:dyDescent="0.2">
      <c r="B14" s="29">
        <v>5</v>
      </c>
      <c r="C14" s="30" t="s">
        <v>105</v>
      </c>
      <c r="D14" s="31"/>
      <c r="E14" s="32"/>
      <c r="F14" s="31"/>
      <c r="G14" s="32"/>
      <c r="H14" s="31"/>
      <c r="I14" s="32"/>
      <c r="J14" s="31">
        <v>125</v>
      </c>
      <c r="K14" s="32">
        <v>201.87</v>
      </c>
      <c r="L14" s="31">
        <v>125</v>
      </c>
      <c r="M14" s="32">
        <v>211.08</v>
      </c>
      <c r="N14" s="31"/>
      <c r="O14" s="32"/>
      <c r="P14" s="31">
        <v>100</v>
      </c>
      <c r="Q14" s="32">
        <v>197.43</v>
      </c>
      <c r="R14" s="31"/>
      <c r="S14" s="32"/>
      <c r="T14" s="53"/>
      <c r="U14" s="31">
        <v>125</v>
      </c>
      <c r="V14" s="33">
        <v>211.08</v>
      </c>
      <c r="W14" s="53"/>
      <c r="X14"/>
      <c r="Y14"/>
    </row>
    <row r="15" spans="2:25" x14ac:dyDescent="0.2">
      <c r="B15" s="34">
        <v>6</v>
      </c>
      <c r="C15" s="46" t="s">
        <v>106</v>
      </c>
      <c r="D15" s="35"/>
      <c r="E15" s="36"/>
      <c r="F15" s="35"/>
      <c r="G15" s="36"/>
      <c r="H15" s="35">
        <v>150</v>
      </c>
      <c r="I15" s="36">
        <v>180.23</v>
      </c>
      <c r="J15" s="35"/>
      <c r="K15" s="36"/>
      <c r="L15" s="35"/>
      <c r="M15" s="36"/>
      <c r="N15" s="35">
        <v>125</v>
      </c>
      <c r="O15" s="36">
        <v>178</v>
      </c>
      <c r="P15" s="35"/>
      <c r="Q15" s="36"/>
      <c r="R15" s="35"/>
      <c r="S15" s="36"/>
      <c r="T15" s="52"/>
      <c r="U15" s="35">
        <v>150</v>
      </c>
      <c r="V15" s="33">
        <v>180.23</v>
      </c>
      <c r="W15" s="52"/>
      <c r="X15"/>
      <c r="Y15"/>
    </row>
    <row r="16" spans="2:25" x14ac:dyDescent="0.2">
      <c r="B16" s="29">
        <v>7</v>
      </c>
      <c r="C16" s="30" t="s">
        <v>94</v>
      </c>
      <c r="D16" s="31"/>
      <c r="E16" s="32"/>
      <c r="F16" s="31"/>
      <c r="G16" s="32"/>
      <c r="H16" s="31"/>
      <c r="I16" s="32"/>
      <c r="J16" s="31">
        <v>125</v>
      </c>
      <c r="K16" s="32">
        <v>213.25</v>
      </c>
      <c r="L16" s="31">
        <v>125</v>
      </c>
      <c r="M16" s="32">
        <v>214.68</v>
      </c>
      <c r="N16" s="31"/>
      <c r="O16" s="32"/>
      <c r="P16" s="31">
        <v>125</v>
      </c>
      <c r="Q16" s="32">
        <v>218.43</v>
      </c>
      <c r="R16" s="31">
        <v>125</v>
      </c>
      <c r="S16" s="32">
        <v>223.24</v>
      </c>
      <c r="T16" s="53"/>
      <c r="U16" s="31">
        <v>125</v>
      </c>
      <c r="V16" s="33">
        <v>223.24</v>
      </c>
      <c r="W16" s="53"/>
      <c r="X16"/>
      <c r="Y16"/>
    </row>
    <row r="17" spans="2:25" x14ac:dyDescent="0.2">
      <c r="B17" s="34">
        <v>8</v>
      </c>
      <c r="C17" s="37" t="s">
        <v>71</v>
      </c>
      <c r="D17" s="35">
        <v>150</v>
      </c>
      <c r="E17" s="36">
        <v>162.44</v>
      </c>
      <c r="F17" s="35"/>
      <c r="G17" s="36"/>
      <c r="H17" s="35"/>
      <c r="I17" s="36"/>
      <c r="J17" s="35"/>
      <c r="K17" s="36"/>
      <c r="L17" s="35">
        <v>100</v>
      </c>
      <c r="M17" s="36">
        <v>172.98</v>
      </c>
      <c r="N17" s="35"/>
      <c r="O17" s="36"/>
      <c r="P17" s="35">
        <v>100</v>
      </c>
      <c r="Q17" s="36">
        <v>174.61</v>
      </c>
      <c r="R17" s="35"/>
      <c r="S17" s="36"/>
      <c r="T17" s="52"/>
      <c r="U17" s="35">
        <v>100</v>
      </c>
      <c r="V17" s="33">
        <v>174.61</v>
      </c>
      <c r="W17" s="52"/>
      <c r="X17"/>
      <c r="Y17"/>
    </row>
    <row r="18" spans="2:25" x14ac:dyDescent="0.2">
      <c r="B18" s="29">
        <v>9</v>
      </c>
      <c r="C18" s="30" t="s">
        <v>107</v>
      </c>
      <c r="D18" s="31"/>
      <c r="E18" s="32"/>
      <c r="F18" s="31">
        <v>125</v>
      </c>
      <c r="G18" s="32">
        <v>108.33</v>
      </c>
      <c r="H18" s="31"/>
      <c r="I18" s="32"/>
      <c r="J18" s="31"/>
      <c r="K18" s="32"/>
      <c r="L18" s="31"/>
      <c r="M18" s="32"/>
      <c r="N18" s="31">
        <v>150</v>
      </c>
      <c r="O18" s="32">
        <v>114.62</v>
      </c>
      <c r="P18" s="31"/>
      <c r="Q18" s="32"/>
      <c r="R18" s="31"/>
      <c r="S18" s="32"/>
      <c r="T18" s="53"/>
      <c r="U18" s="31">
        <v>150</v>
      </c>
      <c r="V18" s="33">
        <v>114.62</v>
      </c>
      <c r="W18" s="53"/>
      <c r="X18"/>
      <c r="Y18"/>
    </row>
    <row r="19" spans="2:25" x14ac:dyDescent="0.2">
      <c r="B19" s="34">
        <v>10</v>
      </c>
      <c r="C19" s="46" t="s">
        <v>108</v>
      </c>
      <c r="D19" s="35"/>
      <c r="E19" s="36"/>
      <c r="F19" s="35">
        <v>150</v>
      </c>
      <c r="G19" s="36">
        <v>207.56</v>
      </c>
      <c r="H19" s="35"/>
      <c r="I19" s="36"/>
      <c r="J19" s="35">
        <v>125</v>
      </c>
      <c r="K19" s="36">
        <v>207.34</v>
      </c>
      <c r="L19" s="35">
        <v>125</v>
      </c>
      <c r="M19" s="36">
        <v>226.4</v>
      </c>
      <c r="N19" s="35">
        <v>100</v>
      </c>
      <c r="O19" s="36">
        <v>213.64</v>
      </c>
      <c r="P19" s="35"/>
      <c r="Q19" s="36"/>
      <c r="R19" s="35">
        <v>150</v>
      </c>
      <c r="S19" s="36">
        <v>215.3</v>
      </c>
      <c r="T19" s="52"/>
      <c r="U19" s="35">
        <v>125</v>
      </c>
      <c r="V19" s="33">
        <v>226.4</v>
      </c>
      <c r="W19" s="52"/>
      <c r="X19"/>
      <c r="Y19"/>
    </row>
    <row r="20" spans="2:25" x14ac:dyDescent="0.2">
      <c r="B20" s="29">
        <v>11</v>
      </c>
      <c r="C20" s="30" t="s">
        <v>70</v>
      </c>
      <c r="D20" s="38">
        <v>150</v>
      </c>
      <c r="E20" s="33">
        <v>169.67</v>
      </c>
      <c r="F20" s="31"/>
      <c r="G20" s="32"/>
      <c r="H20" s="31">
        <v>150</v>
      </c>
      <c r="I20" s="32">
        <v>165.01</v>
      </c>
      <c r="J20" s="31"/>
      <c r="K20" s="32"/>
      <c r="L20" s="31">
        <v>125</v>
      </c>
      <c r="M20" s="32">
        <v>175.29</v>
      </c>
      <c r="N20" s="31"/>
      <c r="O20" s="32"/>
      <c r="P20" s="31"/>
      <c r="Q20" s="32"/>
      <c r="R20" s="31"/>
      <c r="S20" s="32"/>
      <c r="T20" s="53"/>
      <c r="U20" s="31">
        <v>125</v>
      </c>
      <c r="V20" s="33">
        <v>175.29</v>
      </c>
      <c r="W20" s="53"/>
      <c r="X20"/>
      <c r="Y20"/>
    </row>
    <row r="21" spans="2:25" x14ac:dyDescent="0.2">
      <c r="B21" s="34">
        <v>12</v>
      </c>
      <c r="C21" s="46" t="s">
        <v>63</v>
      </c>
      <c r="D21" s="35">
        <v>100</v>
      </c>
      <c r="E21" s="36">
        <v>211.25</v>
      </c>
      <c r="F21" s="35"/>
      <c r="G21" s="36"/>
      <c r="H21" s="35"/>
      <c r="I21" s="36"/>
      <c r="J21" s="35">
        <v>100</v>
      </c>
      <c r="K21" s="36">
        <v>218.57</v>
      </c>
      <c r="L21" s="35"/>
      <c r="M21" s="36"/>
      <c r="N21" s="35"/>
      <c r="O21" s="36"/>
      <c r="P21" s="35"/>
      <c r="Q21" s="36"/>
      <c r="R21" s="35"/>
      <c r="S21" s="36"/>
      <c r="T21" s="52"/>
      <c r="U21" s="35">
        <v>100</v>
      </c>
      <c r="V21" s="33">
        <v>218.57</v>
      </c>
      <c r="W21" s="52"/>
      <c r="X21"/>
      <c r="Y21"/>
    </row>
    <row r="22" spans="2:25" x14ac:dyDescent="0.2">
      <c r="B22" s="29">
        <v>13</v>
      </c>
      <c r="C22" s="30" t="s">
        <v>84</v>
      </c>
      <c r="D22" s="31">
        <v>150</v>
      </c>
      <c r="E22" s="32">
        <v>203.24</v>
      </c>
      <c r="F22" s="31">
        <v>150</v>
      </c>
      <c r="G22" s="32">
        <v>203.1</v>
      </c>
      <c r="H22" s="31"/>
      <c r="I22" s="32"/>
      <c r="J22" s="31">
        <v>100</v>
      </c>
      <c r="K22" s="32">
        <v>199.7</v>
      </c>
      <c r="L22" s="31">
        <v>125</v>
      </c>
      <c r="M22" s="32">
        <v>206.09</v>
      </c>
      <c r="N22" s="31">
        <v>125</v>
      </c>
      <c r="O22" s="32">
        <v>201.46</v>
      </c>
      <c r="P22" s="31">
        <v>100</v>
      </c>
      <c r="Q22" s="32">
        <v>198.95</v>
      </c>
      <c r="R22" s="31">
        <v>125</v>
      </c>
      <c r="S22" s="39">
        <v>205.15</v>
      </c>
      <c r="T22" s="54"/>
      <c r="U22" s="31">
        <v>125</v>
      </c>
      <c r="V22" s="33">
        <v>206.09</v>
      </c>
      <c r="W22" s="54"/>
      <c r="X22"/>
      <c r="Y22"/>
    </row>
    <row r="23" spans="2:25" x14ac:dyDescent="0.2">
      <c r="B23" s="34">
        <v>14</v>
      </c>
      <c r="C23" s="37" t="s">
        <v>109</v>
      </c>
      <c r="D23" s="35">
        <v>150</v>
      </c>
      <c r="E23" s="36">
        <v>175.97</v>
      </c>
      <c r="F23" s="35"/>
      <c r="G23" s="36"/>
      <c r="H23" s="35"/>
      <c r="I23" s="36"/>
      <c r="J23" s="35">
        <v>150</v>
      </c>
      <c r="K23" s="36">
        <v>187.4</v>
      </c>
      <c r="L23" s="35">
        <v>125</v>
      </c>
      <c r="M23" s="36">
        <v>176.07</v>
      </c>
      <c r="N23" s="35"/>
      <c r="O23" s="36"/>
      <c r="P23" s="35"/>
      <c r="Q23" s="36"/>
      <c r="R23" s="35"/>
      <c r="S23" s="36"/>
      <c r="T23" s="52"/>
      <c r="U23" s="35">
        <v>150</v>
      </c>
      <c r="V23" s="33">
        <v>187.4</v>
      </c>
      <c r="W23" s="52"/>
      <c r="X23"/>
      <c r="Y23"/>
    </row>
    <row r="24" spans="2:25" x14ac:dyDescent="0.2">
      <c r="B24" s="29">
        <v>15</v>
      </c>
      <c r="C24" s="30" t="s">
        <v>72</v>
      </c>
      <c r="D24" s="31"/>
      <c r="E24" s="32"/>
      <c r="F24" s="31"/>
      <c r="G24" s="32"/>
      <c r="H24" s="31"/>
      <c r="I24" s="32"/>
      <c r="J24" s="31">
        <v>100</v>
      </c>
      <c r="K24" s="32">
        <v>196.48</v>
      </c>
      <c r="L24" s="31"/>
      <c r="M24" s="32"/>
      <c r="N24" s="31"/>
      <c r="O24" s="32"/>
      <c r="P24" s="31"/>
      <c r="Q24" s="32"/>
      <c r="R24" s="31"/>
      <c r="S24" s="32"/>
      <c r="T24" s="53"/>
      <c r="U24" s="31">
        <v>100</v>
      </c>
      <c r="V24" s="33">
        <v>196.48</v>
      </c>
      <c r="W24" s="53"/>
      <c r="X24"/>
      <c r="Y24"/>
    </row>
    <row r="25" spans="2:25" x14ac:dyDescent="0.2">
      <c r="B25" s="34">
        <v>16</v>
      </c>
      <c r="C25" s="46" t="s">
        <v>93</v>
      </c>
      <c r="D25" s="35"/>
      <c r="E25" s="36"/>
      <c r="F25" s="35"/>
      <c r="G25" s="36"/>
      <c r="H25" s="35">
        <v>125</v>
      </c>
      <c r="I25" s="36">
        <v>141.38999999999999</v>
      </c>
      <c r="J25" s="35"/>
      <c r="K25" s="36"/>
      <c r="L25" s="35">
        <v>125</v>
      </c>
      <c r="M25" s="36">
        <v>149.94</v>
      </c>
      <c r="N25" s="35"/>
      <c r="O25" s="36"/>
      <c r="P25" s="35">
        <v>125</v>
      </c>
      <c r="Q25" s="36">
        <v>158.55000000000001</v>
      </c>
      <c r="R25" s="35">
        <v>150</v>
      </c>
      <c r="S25" s="36">
        <v>153.46</v>
      </c>
      <c r="T25" s="52"/>
      <c r="U25" s="35">
        <v>125</v>
      </c>
      <c r="V25" s="33">
        <v>158.55000000000001</v>
      </c>
      <c r="W25" s="52"/>
      <c r="X25"/>
      <c r="Y25"/>
    </row>
    <row r="26" spans="2:25" x14ac:dyDescent="0.2">
      <c r="B26" s="29">
        <v>17</v>
      </c>
      <c r="C26" s="30" t="s">
        <v>110</v>
      </c>
      <c r="D26" s="31"/>
      <c r="E26" s="32"/>
      <c r="F26" s="31"/>
      <c r="G26" s="32"/>
      <c r="H26" s="31">
        <v>150</v>
      </c>
      <c r="I26" s="32">
        <v>161.38</v>
      </c>
      <c r="J26" s="31"/>
      <c r="K26" s="32"/>
      <c r="L26" s="31"/>
      <c r="M26" s="32"/>
      <c r="N26" s="31">
        <v>100</v>
      </c>
      <c r="O26" s="32">
        <v>185.68</v>
      </c>
      <c r="P26" s="31"/>
      <c r="Q26" s="32"/>
      <c r="R26" s="31"/>
      <c r="S26" s="32"/>
      <c r="T26" s="53"/>
      <c r="U26" s="31">
        <v>100</v>
      </c>
      <c r="V26" s="33">
        <v>185.68</v>
      </c>
      <c r="W26" s="53"/>
      <c r="X26"/>
      <c r="Y26"/>
    </row>
    <row r="27" spans="2:25" x14ac:dyDescent="0.2">
      <c r="B27" s="34">
        <v>18</v>
      </c>
      <c r="C27" s="37" t="s">
        <v>79</v>
      </c>
      <c r="D27" s="35"/>
      <c r="E27" s="36"/>
      <c r="F27" s="35">
        <v>150</v>
      </c>
      <c r="G27" s="36">
        <v>164.86</v>
      </c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52"/>
      <c r="U27" s="35">
        <v>150</v>
      </c>
      <c r="V27" s="33">
        <v>164.86</v>
      </c>
      <c r="W27" s="52"/>
      <c r="X27"/>
      <c r="Y27"/>
    </row>
    <row r="28" spans="2:25" x14ac:dyDescent="0.2">
      <c r="B28" s="29">
        <v>19</v>
      </c>
      <c r="C28" s="30" t="s">
        <v>111</v>
      </c>
      <c r="D28" s="31"/>
      <c r="E28" s="32"/>
      <c r="F28" s="31">
        <v>125</v>
      </c>
      <c r="G28" s="32">
        <v>155.99</v>
      </c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53"/>
      <c r="U28" s="31">
        <v>125</v>
      </c>
      <c r="V28" s="33">
        <v>155.99</v>
      </c>
      <c r="W28" s="53"/>
      <c r="X28"/>
      <c r="Y28"/>
    </row>
    <row r="29" spans="2:25" x14ac:dyDescent="0.2">
      <c r="B29" s="34">
        <v>20</v>
      </c>
      <c r="C29" s="37" t="s">
        <v>83</v>
      </c>
      <c r="D29" s="35">
        <v>150</v>
      </c>
      <c r="E29" s="36">
        <v>186.66</v>
      </c>
      <c r="F29" s="35">
        <v>150</v>
      </c>
      <c r="G29" s="36">
        <v>177.25</v>
      </c>
      <c r="H29" s="35"/>
      <c r="I29" s="36"/>
      <c r="J29" s="35"/>
      <c r="K29" s="36"/>
      <c r="L29" s="35">
        <v>125</v>
      </c>
      <c r="M29" s="36">
        <v>186.56</v>
      </c>
      <c r="N29" s="35"/>
      <c r="O29" s="36"/>
      <c r="P29" s="35"/>
      <c r="Q29" s="36"/>
      <c r="R29" s="35"/>
      <c r="S29" s="36"/>
      <c r="T29" s="52"/>
      <c r="U29" s="35">
        <v>150</v>
      </c>
      <c r="V29" s="33">
        <v>186.66</v>
      </c>
      <c r="W29" s="52"/>
      <c r="X29"/>
      <c r="Y29"/>
    </row>
    <row r="30" spans="2:25" x14ac:dyDescent="0.2">
      <c r="B30" s="29">
        <v>21</v>
      </c>
      <c r="C30" s="30" t="s">
        <v>92</v>
      </c>
      <c r="D30" s="31"/>
      <c r="E30" s="32"/>
      <c r="F30" s="31"/>
      <c r="G30" s="32"/>
      <c r="H30" s="31"/>
      <c r="I30" s="32"/>
      <c r="J30" s="31">
        <v>150</v>
      </c>
      <c r="K30" s="32">
        <v>106.03</v>
      </c>
      <c r="L30" s="31">
        <v>150</v>
      </c>
      <c r="M30" s="32">
        <v>123.26</v>
      </c>
      <c r="N30" s="31"/>
      <c r="O30" s="32"/>
      <c r="P30" s="31"/>
      <c r="Q30" s="32"/>
      <c r="R30" s="31"/>
      <c r="S30" s="32"/>
      <c r="T30" s="53"/>
      <c r="U30" s="31">
        <v>150</v>
      </c>
      <c r="V30" s="33">
        <v>123.26</v>
      </c>
      <c r="W30" s="53"/>
      <c r="X30"/>
      <c r="Y30"/>
    </row>
    <row r="31" spans="2:25" x14ac:dyDescent="0.2">
      <c r="B31" s="34">
        <v>22</v>
      </c>
      <c r="C31" s="46" t="s">
        <v>82</v>
      </c>
      <c r="D31" s="35"/>
      <c r="E31" s="36"/>
      <c r="F31" s="35"/>
      <c r="G31" s="36"/>
      <c r="H31" s="35"/>
      <c r="I31" s="36"/>
      <c r="J31" s="35"/>
      <c r="K31" s="36"/>
      <c r="L31" s="35"/>
      <c r="M31" s="36"/>
      <c r="N31" s="35"/>
      <c r="O31" s="36"/>
      <c r="P31" s="35"/>
      <c r="Q31" s="36"/>
      <c r="R31" s="35">
        <v>150</v>
      </c>
      <c r="S31" s="36">
        <v>170.25</v>
      </c>
      <c r="T31" s="52"/>
      <c r="U31" s="35">
        <v>150</v>
      </c>
      <c r="V31" s="33">
        <v>170.25</v>
      </c>
      <c r="W31" s="52"/>
      <c r="X31"/>
      <c r="Y31"/>
    </row>
    <row r="32" spans="2:25" x14ac:dyDescent="0.2">
      <c r="B32" s="29">
        <v>23</v>
      </c>
      <c r="C32" s="30" t="s">
        <v>112</v>
      </c>
      <c r="D32" s="31">
        <v>125</v>
      </c>
      <c r="E32" s="32">
        <v>186.99</v>
      </c>
      <c r="F32" s="31"/>
      <c r="G32" s="32"/>
      <c r="H32" s="31">
        <v>125</v>
      </c>
      <c r="I32" s="32">
        <v>182.63</v>
      </c>
      <c r="J32" s="31">
        <v>125</v>
      </c>
      <c r="K32" s="32">
        <v>189.29</v>
      </c>
      <c r="L32" s="31"/>
      <c r="M32" s="32"/>
      <c r="N32" s="31">
        <v>125</v>
      </c>
      <c r="O32" s="32">
        <v>193.42</v>
      </c>
      <c r="P32" s="31"/>
      <c r="Q32" s="32"/>
      <c r="R32" s="31"/>
      <c r="S32" s="32"/>
      <c r="T32" s="53"/>
      <c r="U32" s="31">
        <v>125</v>
      </c>
      <c r="V32" s="33">
        <v>193.42</v>
      </c>
      <c r="W32" s="53"/>
      <c r="X32"/>
      <c r="Y32"/>
    </row>
    <row r="33" spans="2:25" x14ac:dyDescent="0.2">
      <c r="B33" s="34">
        <v>24</v>
      </c>
      <c r="C33" s="37" t="s">
        <v>113</v>
      </c>
      <c r="D33" s="35"/>
      <c r="E33" s="36"/>
      <c r="F33" s="35"/>
      <c r="G33" s="36"/>
      <c r="H33" s="35">
        <v>150</v>
      </c>
      <c r="I33" s="36">
        <v>85.53</v>
      </c>
      <c r="J33" s="35"/>
      <c r="K33" s="36"/>
      <c r="L33" s="35"/>
      <c r="M33" s="36"/>
      <c r="N33" s="35"/>
      <c r="O33" s="36"/>
      <c r="P33" s="35">
        <v>100</v>
      </c>
      <c r="Q33" s="36">
        <v>103.16</v>
      </c>
      <c r="R33" s="35">
        <v>100</v>
      </c>
      <c r="S33" s="36">
        <v>90.76</v>
      </c>
      <c r="T33" s="52"/>
      <c r="U33" s="35">
        <v>100</v>
      </c>
      <c r="V33" s="33">
        <v>103.16</v>
      </c>
      <c r="W33" s="52"/>
      <c r="X33"/>
      <c r="Y33"/>
    </row>
    <row r="34" spans="2:25" x14ac:dyDescent="0.2">
      <c r="B34" s="29">
        <v>25</v>
      </c>
      <c r="C34" s="30" t="s">
        <v>114</v>
      </c>
      <c r="D34" s="31">
        <v>125</v>
      </c>
      <c r="E34" s="32">
        <v>179.34</v>
      </c>
      <c r="F34" s="31"/>
      <c r="G34" s="32"/>
      <c r="H34" s="31">
        <v>125</v>
      </c>
      <c r="I34" s="32">
        <v>182.99</v>
      </c>
      <c r="J34" s="31">
        <v>125</v>
      </c>
      <c r="K34" s="32">
        <v>191.64</v>
      </c>
      <c r="L34" s="31"/>
      <c r="M34" s="32"/>
      <c r="N34" s="31"/>
      <c r="O34" s="32"/>
      <c r="P34" s="31"/>
      <c r="Q34" s="32"/>
      <c r="R34" s="31"/>
      <c r="S34" s="32"/>
      <c r="T34" s="53"/>
      <c r="U34" s="31">
        <v>125</v>
      </c>
      <c r="V34" s="33">
        <v>191.64</v>
      </c>
      <c r="W34" s="53"/>
      <c r="X34"/>
      <c r="Y34"/>
    </row>
    <row r="35" spans="2:25" x14ac:dyDescent="0.2">
      <c r="B35" s="34">
        <v>26</v>
      </c>
      <c r="C35" s="46" t="s">
        <v>115</v>
      </c>
      <c r="D35" s="40"/>
      <c r="E35" s="41"/>
      <c r="F35" s="40">
        <v>100</v>
      </c>
      <c r="G35" s="41">
        <v>202.89</v>
      </c>
      <c r="H35" s="40">
        <v>100</v>
      </c>
      <c r="I35" s="41">
        <v>211</v>
      </c>
      <c r="J35" s="40"/>
      <c r="K35" s="41"/>
      <c r="L35" s="35"/>
      <c r="M35" s="36"/>
      <c r="N35" s="35"/>
      <c r="O35" s="36"/>
      <c r="P35" s="35">
        <v>100</v>
      </c>
      <c r="Q35" s="36">
        <v>219.17</v>
      </c>
      <c r="R35" s="35"/>
      <c r="S35" s="36"/>
      <c r="T35" s="52"/>
      <c r="U35" s="35">
        <v>100</v>
      </c>
      <c r="V35" s="33">
        <v>219.17</v>
      </c>
      <c r="W35" s="52"/>
      <c r="X35"/>
      <c r="Y35"/>
    </row>
    <row r="36" spans="2:25" x14ac:dyDescent="0.2">
      <c r="B36" s="29">
        <v>27</v>
      </c>
      <c r="C36" s="30" t="s">
        <v>116</v>
      </c>
      <c r="D36" s="31"/>
      <c r="E36" s="32"/>
      <c r="F36" s="31">
        <v>125</v>
      </c>
      <c r="G36" s="32">
        <v>169.04</v>
      </c>
      <c r="H36" s="31"/>
      <c r="I36" s="32"/>
      <c r="J36" s="31">
        <v>125</v>
      </c>
      <c r="K36" s="32">
        <v>181.83</v>
      </c>
      <c r="L36" s="31"/>
      <c r="M36" s="32"/>
      <c r="N36" s="31"/>
      <c r="O36" s="32"/>
      <c r="P36" s="31"/>
      <c r="Q36" s="32"/>
      <c r="R36" s="31"/>
      <c r="S36" s="32"/>
      <c r="T36" s="53"/>
      <c r="U36" s="31">
        <v>125</v>
      </c>
      <c r="V36" s="33">
        <v>181.83</v>
      </c>
      <c r="W36" s="53"/>
      <c r="X36"/>
      <c r="Y36"/>
    </row>
    <row r="37" spans="2:25" x14ac:dyDescent="0.2">
      <c r="B37" s="34">
        <v>28</v>
      </c>
      <c r="C37" s="37" t="s">
        <v>77</v>
      </c>
      <c r="D37" s="35">
        <v>150</v>
      </c>
      <c r="E37" s="36">
        <v>205.65</v>
      </c>
      <c r="F37" s="35"/>
      <c r="G37" s="36"/>
      <c r="H37" s="35"/>
      <c r="I37" s="36"/>
      <c r="J37" s="35">
        <v>150</v>
      </c>
      <c r="K37" s="36">
        <v>214.33</v>
      </c>
      <c r="L37" s="35">
        <v>125</v>
      </c>
      <c r="M37" s="36">
        <v>215.81</v>
      </c>
      <c r="N37" s="35">
        <v>125</v>
      </c>
      <c r="O37" s="36">
        <v>219.58</v>
      </c>
      <c r="P37" s="35">
        <v>150</v>
      </c>
      <c r="Q37" s="36">
        <v>218.87</v>
      </c>
      <c r="R37" s="35">
        <v>125</v>
      </c>
      <c r="S37" s="36">
        <v>224.56</v>
      </c>
      <c r="T37" s="52"/>
      <c r="U37" s="35">
        <v>125</v>
      </c>
      <c r="V37" s="33">
        <v>224.56</v>
      </c>
      <c r="W37" s="52"/>
      <c r="X37"/>
      <c r="Y37"/>
    </row>
    <row r="38" spans="2:25" x14ac:dyDescent="0.2">
      <c r="B38" s="29">
        <v>29</v>
      </c>
      <c r="C38" s="30" t="s">
        <v>47</v>
      </c>
      <c r="D38" s="31"/>
      <c r="E38" s="32"/>
      <c r="F38" s="31"/>
      <c r="G38" s="32"/>
      <c r="H38" s="31">
        <v>125</v>
      </c>
      <c r="I38" s="32">
        <v>139.57</v>
      </c>
      <c r="J38" s="31"/>
      <c r="K38" s="32"/>
      <c r="L38" s="31">
        <v>125</v>
      </c>
      <c r="M38" s="32">
        <v>133.36000000000001</v>
      </c>
      <c r="N38" s="31"/>
      <c r="O38" s="32"/>
      <c r="P38" s="31"/>
      <c r="Q38" s="32"/>
      <c r="R38" s="31"/>
      <c r="S38" s="32"/>
      <c r="T38" s="53"/>
      <c r="U38" s="31">
        <v>125</v>
      </c>
      <c r="V38" s="33">
        <v>139.57</v>
      </c>
      <c r="W38" s="53"/>
      <c r="X38"/>
      <c r="Y38"/>
    </row>
    <row r="39" spans="2:25" x14ac:dyDescent="0.2">
      <c r="B39" s="129">
        <v>30</v>
      </c>
      <c r="C39" s="130" t="s">
        <v>117</v>
      </c>
      <c r="D39" s="131">
        <v>150</v>
      </c>
      <c r="E39" s="132">
        <v>178.24</v>
      </c>
      <c r="F39" s="131"/>
      <c r="G39" s="132"/>
      <c r="H39" s="131">
        <v>150</v>
      </c>
      <c r="I39" s="132">
        <v>179.39</v>
      </c>
      <c r="J39" s="131">
        <v>150</v>
      </c>
      <c r="K39" s="132">
        <v>183.09</v>
      </c>
      <c r="L39" s="131">
        <v>125</v>
      </c>
      <c r="M39" s="132">
        <v>187.46</v>
      </c>
      <c r="N39" s="131"/>
      <c r="O39" s="132"/>
      <c r="P39" s="131"/>
      <c r="Q39" s="132"/>
      <c r="R39" s="131"/>
      <c r="S39" s="132"/>
      <c r="T39" s="133"/>
      <c r="U39" s="131">
        <v>125</v>
      </c>
      <c r="V39" s="132">
        <v>187.46</v>
      </c>
      <c r="W39" s="133"/>
      <c r="X39"/>
      <c r="Y39"/>
    </row>
    <row r="40" spans="2:25" x14ac:dyDescent="0.2">
      <c r="B40" s="134">
        <v>31</v>
      </c>
      <c r="C40" s="135" t="s">
        <v>89</v>
      </c>
      <c r="D40" s="136"/>
      <c r="E40" s="137"/>
      <c r="F40" s="136"/>
      <c r="G40" s="137"/>
      <c r="H40" s="136"/>
      <c r="I40" s="137"/>
      <c r="J40" s="136"/>
      <c r="K40" s="137"/>
      <c r="L40" s="136">
        <v>100</v>
      </c>
      <c r="M40" s="137">
        <v>204.39</v>
      </c>
      <c r="N40" s="136"/>
      <c r="O40" s="137"/>
      <c r="P40" s="136"/>
      <c r="Q40" s="137"/>
      <c r="R40" s="136"/>
      <c r="S40" s="137"/>
      <c r="T40" s="138"/>
      <c r="U40" s="136">
        <v>100</v>
      </c>
      <c r="V40" s="139">
        <v>204.39</v>
      </c>
      <c r="W40" s="138"/>
    </row>
    <row r="41" spans="2:25" x14ac:dyDescent="0.2">
      <c r="B41" s="29">
        <v>32</v>
      </c>
      <c r="C41" s="30" t="s">
        <v>81</v>
      </c>
      <c r="D41" s="31">
        <v>100</v>
      </c>
      <c r="E41" s="32">
        <v>192.66</v>
      </c>
      <c r="F41" s="31"/>
      <c r="G41" s="32"/>
      <c r="H41" s="31"/>
      <c r="I41" s="32"/>
      <c r="J41" s="31">
        <v>100</v>
      </c>
      <c r="K41" s="32">
        <v>191.9</v>
      </c>
      <c r="L41" s="31">
        <v>125</v>
      </c>
      <c r="M41" s="32">
        <v>198.19</v>
      </c>
      <c r="N41" s="31">
        <v>125</v>
      </c>
      <c r="O41" s="32">
        <v>203.41</v>
      </c>
      <c r="P41" s="31"/>
      <c r="Q41" s="32"/>
      <c r="R41" s="31">
        <v>175</v>
      </c>
      <c r="S41" s="32">
        <v>185.11</v>
      </c>
      <c r="T41" s="53"/>
      <c r="U41" s="31">
        <v>125</v>
      </c>
      <c r="V41" s="33">
        <v>203.41</v>
      </c>
      <c r="W41" s="53"/>
    </row>
    <row r="42" spans="2:25" x14ac:dyDescent="0.2">
      <c r="B42" s="34">
        <v>33</v>
      </c>
      <c r="C42" s="37" t="s">
        <v>66</v>
      </c>
      <c r="D42" s="35">
        <v>125</v>
      </c>
      <c r="E42" s="36">
        <v>193.04</v>
      </c>
      <c r="F42" s="35"/>
      <c r="G42" s="36"/>
      <c r="H42" s="35"/>
      <c r="I42" s="36"/>
      <c r="J42" s="35"/>
      <c r="K42" s="36"/>
      <c r="L42" s="35"/>
      <c r="M42" s="36"/>
      <c r="N42" s="35">
        <v>100</v>
      </c>
      <c r="O42" s="36">
        <v>189.67</v>
      </c>
      <c r="P42" s="35">
        <v>100</v>
      </c>
      <c r="Q42" s="36">
        <v>192.32</v>
      </c>
      <c r="R42" s="35"/>
      <c r="S42" s="36"/>
      <c r="T42" s="52"/>
      <c r="U42" s="35">
        <v>125</v>
      </c>
      <c r="V42" s="33">
        <v>193.04</v>
      </c>
      <c r="W42" s="52"/>
    </row>
    <row r="43" spans="2:25" x14ac:dyDescent="0.2">
      <c r="B43" s="29">
        <v>34</v>
      </c>
      <c r="C43" s="30" t="s">
        <v>76</v>
      </c>
      <c r="D43" s="31"/>
      <c r="E43" s="32"/>
      <c r="F43" s="31">
        <v>150</v>
      </c>
      <c r="G43" s="32">
        <v>186.94</v>
      </c>
      <c r="H43" s="31"/>
      <c r="I43" s="32"/>
      <c r="J43" s="31">
        <v>150</v>
      </c>
      <c r="K43" s="32">
        <v>184.17</v>
      </c>
      <c r="L43" s="31">
        <v>150</v>
      </c>
      <c r="M43" s="32">
        <v>185.79</v>
      </c>
      <c r="N43" s="31">
        <v>150</v>
      </c>
      <c r="O43" s="32">
        <v>183.16</v>
      </c>
      <c r="P43" s="31"/>
      <c r="Q43" s="32"/>
      <c r="R43" s="31"/>
      <c r="S43" s="32"/>
      <c r="T43" s="53"/>
      <c r="U43" s="31">
        <v>150</v>
      </c>
      <c r="V43" s="33">
        <v>186.94</v>
      </c>
      <c r="W43" s="53"/>
    </row>
    <row r="44" spans="2:25" x14ac:dyDescent="0.2">
      <c r="B44" s="34">
        <v>35</v>
      </c>
      <c r="C44" s="46" t="s">
        <v>118</v>
      </c>
      <c r="D44" s="40"/>
      <c r="E44" s="41"/>
      <c r="F44" s="40">
        <v>125</v>
      </c>
      <c r="G44" s="41">
        <v>198.36</v>
      </c>
      <c r="H44" s="40"/>
      <c r="I44" s="41"/>
      <c r="J44" s="40"/>
      <c r="K44" s="41"/>
      <c r="L44" s="35">
        <v>125</v>
      </c>
      <c r="M44" s="36">
        <v>212.76</v>
      </c>
      <c r="N44" s="35"/>
      <c r="O44" s="36"/>
      <c r="P44" s="35">
        <v>100</v>
      </c>
      <c r="Q44" s="36">
        <v>202.84</v>
      </c>
      <c r="R44" s="35"/>
      <c r="S44" s="36"/>
      <c r="T44" s="52"/>
      <c r="U44" s="35">
        <v>125</v>
      </c>
      <c r="V44" s="33">
        <v>212.76</v>
      </c>
      <c r="W44" s="52"/>
    </row>
    <row r="45" spans="2:25" x14ac:dyDescent="0.2">
      <c r="B45" s="29">
        <v>36</v>
      </c>
      <c r="C45" s="30" t="s">
        <v>119</v>
      </c>
      <c r="D45" s="31"/>
      <c r="E45" s="32"/>
      <c r="F45" s="31">
        <v>125</v>
      </c>
      <c r="G45" s="32">
        <v>173.28</v>
      </c>
      <c r="H45" s="31"/>
      <c r="I45" s="32"/>
      <c r="J45" s="31">
        <v>125</v>
      </c>
      <c r="K45" s="32">
        <v>195.3</v>
      </c>
      <c r="L45" s="31"/>
      <c r="M45" s="32"/>
      <c r="N45" s="31"/>
      <c r="O45" s="32"/>
      <c r="P45" s="31"/>
      <c r="Q45" s="32"/>
      <c r="R45" s="31"/>
      <c r="S45" s="32"/>
      <c r="T45" s="53"/>
      <c r="U45" s="31">
        <v>125</v>
      </c>
      <c r="V45" s="33">
        <v>195.3</v>
      </c>
      <c r="W45" s="53"/>
    </row>
    <row r="46" spans="2:25" x14ac:dyDescent="0.2">
      <c r="B46" s="34">
        <v>37</v>
      </c>
      <c r="C46" s="37" t="s">
        <v>120</v>
      </c>
      <c r="D46" s="35"/>
      <c r="E46" s="36"/>
      <c r="F46" s="35">
        <v>100</v>
      </c>
      <c r="G46" s="36">
        <v>78.87</v>
      </c>
      <c r="H46" s="35">
        <v>100</v>
      </c>
      <c r="I46" s="36">
        <v>85.83</v>
      </c>
      <c r="J46" s="35">
        <v>100</v>
      </c>
      <c r="K46" s="36">
        <v>68.73</v>
      </c>
      <c r="L46" s="35">
        <v>100</v>
      </c>
      <c r="M46" s="36">
        <v>89.15</v>
      </c>
      <c r="N46" s="35">
        <v>100</v>
      </c>
      <c r="O46" s="36">
        <v>104.24</v>
      </c>
      <c r="P46" s="35">
        <v>100</v>
      </c>
      <c r="Q46" s="36">
        <v>104.51</v>
      </c>
      <c r="R46" s="35">
        <v>100</v>
      </c>
      <c r="S46" s="36">
        <v>97.78</v>
      </c>
      <c r="T46" s="52"/>
      <c r="U46" s="35">
        <v>100</v>
      </c>
      <c r="V46" s="33">
        <v>104.51</v>
      </c>
      <c r="W46" s="52"/>
    </row>
    <row r="47" spans="2:25" x14ac:dyDescent="0.2">
      <c r="B47" s="29">
        <v>38</v>
      </c>
      <c r="C47" s="30" t="s">
        <v>121</v>
      </c>
      <c r="D47" s="31">
        <v>125</v>
      </c>
      <c r="E47" s="32">
        <v>196.82</v>
      </c>
      <c r="F47" s="31">
        <v>125</v>
      </c>
      <c r="G47" s="32">
        <v>197.2</v>
      </c>
      <c r="H47" s="31">
        <v>150</v>
      </c>
      <c r="I47" s="32">
        <v>201.3</v>
      </c>
      <c r="J47" s="31">
        <v>150</v>
      </c>
      <c r="K47" s="32">
        <v>208.17</v>
      </c>
      <c r="L47" s="31">
        <v>150</v>
      </c>
      <c r="M47" s="32">
        <v>206.84</v>
      </c>
      <c r="N47" s="31">
        <v>150</v>
      </c>
      <c r="O47" s="32">
        <v>219.85</v>
      </c>
      <c r="P47" s="31"/>
      <c r="Q47" s="32"/>
      <c r="R47" s="31">
        <v>150</v>
      </c>
      <c r="S47" s="32">
        <v>219.96</v>
      </c>
      <c r="T47" s="53"/>
      <c r="U47" s="31">
        <v>150</v>
      </c>
      <c r="V47" s="33">
        <v>219.96</v>
      </c>
      <c r="W47" s="53"/>
    </row>
    <row r="48" spans="2:25" ht="13.5" thickBot="1" x14ac:dyDescent="0.25">
      <c r="B48" s="42"/>
      <c r="C48" s="43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5"/>
      <c r="T48" s="55"/>
      <c r="U48" s="44"/>
      <c r="V48" s="45"/>
      <c r="W48" s="55"/>
    </row>
    <row r="49" spans="2:2" ht="13.5" thickTop="1" x14ac:dyDescent="0.2"/>
    <row r="50" spans="2:2" x14ac:dyDescent="0.2">
      <c r="B50" s="19" t="s">
        <v>122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69" firstPageNumber="0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3"/>
  <sheetViews>
    <sheetView workbookViewId="0">
      <selection activeCell="W7" sqref="W7"/>
    </sheetView>
  </sheetViews>
  <sheetFormatPr defaultRowHeight="12.75" x14ac:dyDescent="0.2"/>
  <cols>
    <col min="1" max="1" width="1.28515625" customWidth="1"/>
    <col min="2" max="2" width="3.28515625" style="14" customWidth="1"/>
    <col min="3" max="3" width="20.5703125" customWidth="1"/>
    <col min="4" max="4" width="5.140625" style="14" customWidth="1"/>
    <col min="5" max="5" width="8.28515625" style="14" customWidth="1"/>
    <col min="6" max="6" width="5.140625" style="14" customWidth="1"/>
    <col min="7" max="7" width="8.28515625" style="14" customWidth="1"/>
    <col min="8" max="8" width="5.140625" style="14" customWidth="1"/>
    <col min="9" max="9" width="8.28515625" style="14" customWidth="1"/>
    <col min="10" max="10" width="5.140625" style="15" customWidth="1"/>
    <col min="11" max="11" width="8.28515625" style="14" customWidth="1"/>
    <col min="12" max="12" width="5.140625" style="15" customWidth="1"/>
    <col min="13" max="13" width="8.28515625" style="14" customWidth="1"/>
    <col min="14" max="14" width="5.140625" style="15" customWidth="1"/>
    <col min="15" max="15" width="8.28515625" style="14" customWidth="1"/>
    <col min="16" max="16" width="5.140625" style="15" customWidth="1"/>
    <col min="17" max="17" width="8.28515625" style="14" customWidth="1"/>
    <col min="18" max="18" width="5.140625" style="15" customWidth="1"/>
    <col min="19" max="19" width="8.28515625" style="14" customWidth="1"/>
    <col min="20" max="20" width="2.85546875" style="15" customWidth="1"/>
    <col min="21" max="21" width="8.28515625" style="14" customWidth="1"/>
  </cols>
  <sheetData>
    <row r="2" spans="2:21" x14ac:dyDescent="0.2">
      <c r="F2" s="16"/>
    </row>
    <row r="3" spans="2:21" ht="27" x14ac:dyDescent="0.35">
      <c r="F3" s="18" t="s">
        <v>29</v>
      </c>
    </row>
    <row r="5" spans="2:21" ht="23.25" x14ac:dyDescent="0.35">
      <c r="E5" s="19"/>
      <c r="F5" s="19"/>
      <c r="H5" s="60" t="s">
        <v>30</v>
      </c>
    </row>
    <row r="6" spans="2:21" x14ac:dyDescent="0.2">
      <c r="F6" s="19"/>
    </row>
    <row r="7" spans="2:21" ht="13.5" thickBot="1" x14ac:dyDescent="0.25"/>
    <row r="8" spans="2:21" ht="13.5" thickTop="1" x14ac:dyDescent="0.2">
      <c r="B8" s="20"/>
      <c r="C8" s="21"/>
      <c r="D8" s="22"/>
      <c r="E8" s="23" t="s">
        <v>8</v>
      </c>
      <c r="F8" s="24"/>
      <c r="G8" s="23" t="s">
        <v>9</v>
      </c>
      <c r="H8" s="24"/>
      <c r="I8" s="23" t="s">
        <v>10</v>
      </c>
      <c r="J8" s="24"/>
      <c r="K8" s="23" t="s">
        <v>11</v>
      </c>
      <c r="L8" s="24"/>
      <c r="M8" s="23" t="s">
        <v>12</v>
      </c>
      <c r="N8" s="24"/>
      <c r="O8" s="23" t="s">
        <v>13</v>
      </c>
      <c r="P8" s="24"/>
      <c r="Q8" s="23" t="s">
        <v>14</v>
      </c>
      <c r="R8" s="24"/>
      <c r="S8" s="23" t="s">
        <v>15</v>
      </c>
      <c r="T8" s="144"/>
      <c r="U8" s="142" t="s">
        <v>131</v>
      </c>
    </row>
    <row r="9" spans="2:21" ht="15.75" customHeight="1" thickBot="1" x14ac:dyDescent="0.25">
      <c r="B9" s="25" t="s">
        <v>17</v>
      </c>
      <c r="C9" s="26" t="s">
        <v>22</v>
      </c>
      <c r="D9" s="27" t="s">
        <v>18</v>
      </c>
      <c r="E9" s="28" t="s">
        <v>19</v>
      </c>
      <c r="F9" s="27" t="s">
        <v>18</v>
      </c>
      <c r="G9" s="28" t="s">
        <v>19</v>
      </c>
      <c r="H9" s="27" t="s">
        <v>18</v>
      </c>
      <c r="I9" s="28" t="s">
        <v>19</v>
      </c>
      <c r="J9" s="27" t="s">
        <v>18</v>
      </c>
      <c r="K9" s="28" t="s">
        <v>19</v>
      </c>
      <c r="L9" s="27" t="s">
        <v>18</v>
      </c>
      <c r="M9" s="28" t="s">
        <v>19</v>
      </c>
      <c r="N9" s="27" t="s">
        <v>18</v>
      </c>
      <c r="O9" s="28" t="s">
        <v>19</v>
      </c>
      <c r="P9" s="27" t="s">
        <v>18</v>
      </c>
      <c r="Q9" s="28" t="s">
        <v>19</v>
      </c>
      <c r="R9" s="27" t="s">
        <v>18</v>
      </c>
      <c r="S9" s="28" t="s">
        <v>19</v>
      </c>
      <c r="T9" s="145"/>
      <c r="U9" s="143" t="s">
        <v>132</v>
      </c>
    </row>
    <row r="10" spans="2:21" ht="13.5" thickTop="1" x14ac:dyDescent="0.2">
      <c r="B10" s="29">
        <v>1</v>
      </c>
      <c r="C10" s="30" t="s">
        <v>110</v>
      </c>
      <c r="D10" s="31">
        <v>150</v>
      </c>
      <c r="E10" s="32">
        <v>114.4</v>
      </c>
      <c r="F10" s="31">
        <v>150</v>
      </c>
      <c r="G10" s="32">
        <v>168.38</v>
      </c>
      <c r="H10" s="31"/>
      <c r="I10" s="33"/>
      <c r="J10" s="31"/>
      <c r="K10" s="33"/>
      <c r="L10" s="31">
        <v>150</v>
      </c>
      <c r="M10" s="33">
        <v>147.38</v>
      </c>
      <c r="N10" s="31"/>
      <c r="O10" s="32"/>
      <c r="P10" s="31"/>
      <c r="Q10" s="33"/>
      <c r="R10" s="31"/>
      <c r="S10" s="33"/>
      <c r="T10" s="148"/>
      <c r="U10" s="146">
        <f>MAX(E10,G10,I10,K10,M10,O10,Q10,S10)</f>
        <v>168.38</v>
      </c>
    </row>
    <row r="11" spans="2:21" x14ac:dyDescent="0.2">
      <c r="B11" s="34">
        <v>2</v>
      </c>
      <c r="C11" s="46" t="s">
        <v>52</v>
      </c>
      <c r="D11" s="35">
        <v>125</v>
      </c>
      <c r="E11" s="36">
        <v>160.47</v>
      </c>
      <c r="F11" s="35"/>
      <c r="G11" s="36"/>
      <c r="H11" s="35">
        <v>125</v>
      </c>
      <c r="I11" s="36">
        <v>163.61000000000001</v>
      </c>
      <c r="J11" s="35"/>
      <c r="K11" s="36"/>
      <c r="L11" s="35">
        <v>125</v>
      </c>
      <c r="M11" s="36">
        <v>169.48</v>
      </c>
      <c r="N11" s="35"/>
      <c r="O11" s="36"/>
      <c r="P11" s="35">
        <v>125</v>
      </c>
      <c r="Q11" s="36">
        <v>168.17</v>
      </c>
      <c r="R11" s="35"/>
      <c r="S11" s="36"/>
      <c r="T11" s="149"/>
      <c r="U11" s="146">
        <f t="shared" ref="U11:U21" si="0">MAX(E11,G11,I11,K11,M11,O11,Q11,S11)</f>
        <v>169.48</v>
      </c>
    </row>
    <row r="12" spans="2:21" x14ac:dyDescent="0.2">
      <c r="B12" s="29">
        <v>3</v>
      </c>
      <c r="C12" s="30" t="s">
        <v>125</v>
      </c>
      <c r="D12" s="31">
        <v>150</v>
      </c>
      <c r="E12" s="32">
        <v>198.63</v>
      </c>
      <c r="F12" s="31"/>
      <c r="G12" s="32"/>
      <c r="H12" s="31">
        <v>150</v>
      </c>
      <c r="I12" s="32">
        <v>200.81</v>
      </c>
      <c r="J12" s="31"/>
      <c r="K12" s="32"/>
      <c r="L12" s="31">
        <v>125</v>
      </c>
      <c r="M12" s="32">
        <v>202.62</v>
      </c>
      <c r="N12" s="31"/>
      <c r="O12" s="32"/>
      <c r="P12" s="31">
        <v>125</v>
      </c>
      <c r="Q12" s="32">
        <v>219.67</v>
      </c>
      <c r="R12" s="31">
        <v>125</v>
      </c>
      <c r="S12" s="32">
        <v>218.53</v>
      </c>
      <c r="T12" s="150"/>
      <c r="U12" s="146">
        <f t="shared" si="0"/>
        <v>219.67</v>
      </c>
    </row>
    <row r="13" spans="2:21" x14ac:dyDescent="0.2">
      <c r="B13" s="34">
        <v>4</v>
      </c>
      <c r="C13" s="37" t="s">
        <v>126</v>
      </c>
      <c r="D13" s="35"/>
      <c r="E13" s="36"/>
      <c r="F13" s="35">
        <v>125</v>
      </c>
      <c r="G13" s="36">
        <v>201.04</v>
      </c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149"/>
      <c r="U13" s="146">
        <f t="shared" si="0"/>
        <v>201.04</v>
      </c>
    </row>
    <row r="14" spans="2:21" x14ac:dyDescent="0.2">
      <c r="B14" s="29">
        <v>5</v>
      </c>
      <c r="C14" s="30" t="s">
        <v>127</v>
      </c>
      <c r="D14" s="31">
        <v>125</v>
      </c>
      <c r="E14" s="32">
        <v>189.52</v>
      </c>
      <c r="F14" s="31"/>
      <c r="G14" s="32"/>
      <c r="H14" s="31">
        <v>100</v>
      </c>
      <c r="I14" s="32">
        <v>191.91</v>
      </c>
      <c r="J14" s="31"/>
      <c r="K14" s="32"/>
      <c r="L14" s="31"/>
      <c r="M14" s="32"/>
      <c r="N14" s="31"/>
      <c r="O14" s="32"/>
      <c r="P14" s="31">
        <v>125</v>
      </c>
      <c r="Q14" s="32">
        <v>204.85</v>
      </c>
      <c r="R14" s="31"/>
      <c r="S14" s="32"/>
      <c r="T14" s="150"/>
      <c r="U14" s="146">
        <f t="shared" si="0"/>
        <v>204.85</v>
      </c>
    </row>
    <row r="15" spans="2:21" x14ac:dyDescent="0.2">
      <c r="B15" s="34">
        <v>6</v>
      </c>
      <c r="C15" s="46" t="s">
        <v>62</v>
      </c>
      <c r="D15" s="35"/>
      <c r="E15" s="36"/>
      <c r="F15" s="35"/>
      <c r="G15" s="36"/>
      <c r="H15" s="35"/>
      <c r="I15" s="36"/>
      <c r="J15" s="35"/>
      <c r="K15" s="36"/>
      <c r="L15" s="35"/>
      <c r="M15" s="36"/>
      <c r="N15" s="35">
        <v>100</v>
      </c>
      <c r="O15" s="36">
        <v>94.5</v>
      </c>
      <c r="P15" s="35"/>
      <c r="Q15" s="36"/>
      <c r="R15" s="35">
        <v>100</v>
      </c>
      <c r="S15" s="36">
        <v>115.47</v>
      </c>
      <c r="T15" s="149"/>
      <c r="U15" s="146">
        <f t="shared" si="0"/>
        <v>115.47</v>
      </c>
    </row>
    <row r="16" spans="2:21" x14ac:dyDescent="0.2">
      <c r="B16" s="29">
        <v>7</v>
      </c>
      <c r="C16" s="30" t="s">
        <v>128</v>
      </c>
      <c r="D16" s="31"/>
      <c r="E16" s="32"/>
      <c r="F16" s="31"/>
      <c r="G16" s="32"/>
      <c r="H16" s="31">
        <v>125</v>
      </c>
      <c r="I16" s="32">
        <v>210.1</v>
      </c>
      <c r="J16" s="31"/>
      <c r="K16" s="32"/>
      <c r="L16" s="31"/>
      <c r="M16" s="32"/>
      <c r="N16" s="31"/>
      <c r="O16" s="32"/>
      <c r="P16" s="31">
        <v>125</v>
      </c>
      <c r="Q16" s="32">
        <v>216.31</v>
      </c>
      <c r="R16" s="31">
        <v>125</v>
      </c>
      <c r="S16" s="32">
        <v>221.54</v>
      </c>
      <c r="T16" s="150"/>
      <c r="U16" s="146">
        <f t="shared" si="0"/>
        <v>221.54</v>
      </c>
    </row>
    <row r="17" spans="2:21" x14ac:dyDescent="0.2">
      <c r="B17" s="34">
        <v>8</v>
      </c>
      <c r="C17" s="37" t="s">
        <v>129</v>
      </c>
      <c r="D17" s="35">
        <v>125</v>
      </c>
      <c r="E17" s="36">
        <v>134.79</v>
      </c>
      <c r="F17" s="35">
        <v>125</v>
      </c>
      <c r="G17" s="36">
        <v>125.89</v>
      </c>
      <c r="H17" s="35">
        <v>125</v>
      </c>
      <c r="I17" s="36">
        <v>124.08</v>
      </c>
      <c r="J17" s="35"/>
      <c r="K17" s="36"/>
      <c r="L17" s="35">
        <v>125</v>
      </c>
      <c r="M17" s="36">
        <v>133.13999999999999</v>
      </c>
      <c r="N17" s="35"/>
      <c r="O17" s="36"/>
      <c r="P17" s="35">
        <v>125</v>
      </c>
      <c r="Q17" s="36">
        <v>138.30000000000001</v>
      </c>
      <c r="R17" s="35">
        <v>125</v>
      </c>
      <c r="S17" s="36">
        <v>143.69</v>
      </c>
      <c r="T17" s="149"/>
      <c r="U17" s="146">
        <f t="shared" si="0"/>
        <v>143.69</v>
      </c>
    </row>
    <row r="18" spans="2:21" x14ac:dyDescent="0.2">
      <c r="B18" s="29">
        <v>9</v>
      </c>
      <c r="C18" s="30" t="s">
        <v>53</v>
      </c>
      <c r="D18" s="31">
        <v>150</v>
      </c>
      <c r="E18" s="32">
        <v>199.96</v>
      </c>
      <c r="F18" s="31">
        <v>150</v>
      </c>
      <c r="G18" s="32">
        <v>210.39</v>
      </c>
      <c r="H18" s="31"/>
      <c r="I18" s="32"/>
      <c r="J18" s="31"/>
      <c r="K18" s="32"/>
      <c r="L18" s="31"/>
      <c r="M18" s="32"/>
      <c r="N18" s="31">
        <v>125</v>
      </c>
      <c r="O18" s="32">
        <v>208.12</v>
      </c>
      <c r="P18" s="31"/>
      <c r="Q18" s="32"/>
      <c r="R18" s="31">
        <v>150</v>
      </c>
      <c r="S18" s="32">
        <v>204.93</v>
      </c>
      <c r="T18" s="150"/>
      <c r="U18" s="146">
        <f t="shared" si="0"/>
        <v>210.39</v>
      </c>
    </row>
    <row r="19" spans="2:21" x14ac:dyDescent="0.2">
      <c r="B19" s="34">
        <v>10</v>
      </c>
      <c r="C19" s="46" t="s">
        <v>46</v>
      </c>
      <c r="D19" s="35"/>
      <c r="E19" s="36"/>
      <c r="F19" s="35">
        <v>175</v>
      </c>
      <c r="G19" s="36">
        <v>226.02</v>
      </c>
      <c r="H19" s="35"/>
      <c r="I19" s="36"/>
      <c r="J19" s="35"/>
      <c r="K19" s="36"/>
      <c r="L19" s="35">
        <v>175</v>
      </c>
      <c r="M19" s="36">
        <v>240.33</v>
      </c>
      <c r="N19" s="35"/>
      <c r="O19" s="36"/>
      <c r="P19" s="35"/>
      <c r="Q19" s="36"/>
      <c r="R19" s="35"/>
      <c r="S19" s="36"/>
      <c r="T19" s="149"/>
      <c r="U19" s="146">
        <f t="shared" si="0"/>
        <v>240.33</v>
      </c>
    </row>
    <row r="20" spans="2:21" x14ac:dyDescent="0.2">
      <c r="B20" s="29">
        <v>11</v>
      </c>
      <c r="C20" s="30" t="s">
        <v>130</v>
      </c>
      <c r="D20" s="38">
        <v>150</v>
      </c>
      <c r="E20" s="33">
        <v>203.53</v>
      </c>
      <c r="F20" s="31">
        <v>150</v>
      </c>
      <c r="G20" s="32">
        <v>208.04</v>
      </c>
      <c r="H20" s="31"/>
      <c r="I20" s="32"/>
      <c r="J20" s="31"/>
      <c r="K20" s="32"/>
      <c r="L20" s="31"/>
      <c r="M20" s="32"/>
      <c r="N20" s="31">
        <v>150</v>
      </c>
      <c r="O20" s="32">
        <v>209.63</v>
      </c>
      <c r="P20" s="31">
        <v>125</v>
      </c>
      <c r="Q20" s="32">
        <v>213.33</v>
      </c>
      <c r="R20" s="31">
        <v>125</v>
      </c>
      <c r="S20" s="32">
        <v>219.53</v>
      </c>
      <c r="T20" s="150"/>
      <c r="U20" s="146">
        <f t="shared" si="0"/>
        <v>219.53</v>
      </c>
    </row>
    <row r="21" spans="2:21" x14ac:dyDescent="0.2">
      <c r="B21" s="34">
        <v>12</v>
      </c>
      <c r="C21" s="46" t="s">
        <v>38</v>
      </c>
      <c r="D21" s="35">
        <v>125</v>
      </c>
      <c r="E21" s="36">
        <v>179.85</v>
      </c>
      <c r="F21" s="35">
        <v>125</v>
      </c>
      <c r="G21" s="36">
        <v>179.83</v>
      </c>
      <c r="H21" s="35">
        <v>125</v>
      </c>
      <c r="I21" s="36">
        <v>184.79</v>
      </c>
      <c r="J21" s="35"/>
      <c r="K21" s="36"/>
      <c r="L21" s="35"/>
      <c r="M21" s="36"/>
      <c r="N21" s="35">
        <v>100</v>
      </c>
      <c r="O21" s="36">
        <v>176.52</v>
      </c>
      <c r="P21" s="35">
        <v>100</v>
      </c>
      <c r="Q21" s="36">
        <v>179.61</v>
      </c>
      <c r="R21" s="35">
        <v>100</v>
      </c>
      <c r="S21" s="36">
        <v>186.18</v>
      </c>
      <c r="T21" s="149"/>
      <c r="U21" s="146">
        <f t="shared" si="0"/>
        <v>186.18</v>
      </c>
    </row>
    <row r="22" spans="2:21" ht="13.5" thickBot="1" x14ac:dyDescent="0.25">
      <c r="B22" s="42"/>
      <c r="C22" s="43"/>
      <c r="D22" s="44"/>
      <c r="E22" s="45"/>
      <c r="F22" s="44"/>
      <c r="G22" s="45"/>
      <c r="H22" s="44"/>
      <c r="I22" s="45"/>
      <c r="J22" s="44"/>
      <c r="K22" s="45"/>
      <c r="L22" s="44"/>
      <c r="M22" s="45"/>
      <c r="N22" s="44"/>
      <c r="O22" s="45"/>
      <c r="P22" s="44"/>
      <c r="Q22" s="45"/>
      <c r="R22" s="44"/>
      <c r="S22" s="45"/>
      <c r="T22" s="151"/>
      <c r="U22" s="147"/>
    </row>
    <row r="23" spans="2:21" ht="13.5" thickTop="1" x14ac:dyDescent="0.2"/>
  </sheetData>
  <sheetProtection selectLockedCells="1" selectUnlockedCells="1"/>
  <phoneticPr fontId="0" type="noConversion"/>
  <printOptions gridLines="1"/>
  <pageMargins left="0.35972222222222222" right="0.5" top="0.98402777777777772" bottom="0.98402777777777772" header="0.51180555555555551" footer="0.51180555555555551"/>
  <pageSetup paperSize="9" scale="84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BSCF-BK-UITSLAG</vt:lpstr>
      <vt:lpstr>wedstrijd 1</vt:lpstr>
      <vt:lpstr>wedstrijd 2</vt:lpstr>
      <vt:lpstr>wedstrijd 3</vt:lpstr>
      <vt:lpstr>finale_BK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2014-09-29T14:48:48Z</cp:lastPrinted>
  <dcterms:created xsi:type="dcterms:W3CDTF">2011-10-17T08:30:46Z</dcterms:created>
  <dcterms:modified xsi:type="dcterms:W3CDTF">2014-09-29T14:49:25Z</dcterms:modified>
</cp:coreProperties>
</file>